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olicy\Analytics\2014 Open Enrollment Data Book\Part 2\"/>
    </mc:Choice>
  </mc:AlternateContent>
  <bookViews>
    <workbookView xWindow="0" yWindow="0" windowWidth="23256" windowHeight="12432" tabRatio="930"/>
  </bookViews>
  <sheets>
    <sheet name="Income Statewide" sheetId="2" r:id="rId1"/>
    <sheet name="Income Region 01" sheetId="4" r:id="rId2"/>
    <sheet name="Income Region 02" sheetId="5" r:id="rId3"/>
    <sheet name="Income Region 03" sheetId="6" r:id="rId4"/>
    <sheet name="Income Region 04" sheetId="7" r:id="rId5"/>
    <sheet name="Income Region 05" sheetId="8" r:id="rId6"/>
    <sheet name="Income Region 06" sheetId="9" r:id="rId7"/>
    <sheet name="Income Region 07" sheetId="10" r:id="rId8"/>
    <sheet name="Income Region 08" sheetId="11" r:id="rId9"/>
    <sheet name="Income Region 09" sheetId="12" r:id="rId10"/>
    <sheet name="Income Region 10" sheetId="13" r:id="rId11"/>
    <sheet name="Income Region 11" sheetId="14" r:id="rId12"/>
    <sheet name="Income Region 12" sheetId="15" r:id="rId13"/>
    <sheet name="Income Region 13" sheetId="16" r:id="rId14"/>
    <sheet name="Income Region 14" sheetId="17" r:id="rId15"/>
    <sheet name="Income Region 15" sheetId="18" r:id="rId16"/>
    <sheet name="Income Region 16" sheetId="19" r:id="rId17"/>
    <sheet name="Income Region 17" sheetId="20" r:id="rId18"/>
    <sheet name="Income Region 18" sheetId="21" r:id="rId19"/>
    <sheet name="Income Region 19" sheetId="22" r:id="rId20"/>
  </sheets>
  <definedNames>
    <definedName name="IDX" localSheetId="1">'Income Region 01'!#REF!</definedName>
    <definedName name="IDX" localSheetId="2">'Income Region 02'!#REF!</definedName>
    <definedName name="IDX" localSheetId="3">'Income Region 03'!#REF!</definedName>
    <definedName name="IDX" localSheetId="4">'Income Region 04'!#REF!</definedName>
    <definedName name="IDX" localSheetId="5">'Income Region 05'!#REF!</definedName>
    <definedName name="IDX" localSheetId="6">'Income Region 06'!#REF!</definedName>
    <definedName name="IDX" localSheetId="7">'Income Region 07'!#REF!</definedName>
    <definedName name="IDX" localSheetId="8">'Income Region 08'!#REF!</definedName>
    <definedName name="IDX" localSheetId="9">'Income Region 09'!#REF!</definedName>
    <definedName name="IDX" localSheetId="10">'Income Region 10'!#REF!</definedName>
    <definedName name="IDX" localSheetId="11">'Income Region 11'!#REF!</definedName>
    <definedName name="IDX" localSheetId="12">'Income Region 12'!#REF!</definedName>
    <definedName name="IDX" localSheetId="13">'Income Region 13'!#REF!</definedName>
    <definedName name="IDX" localSheetId="14">'Income Region 14'!#REF!</definedName>
    <definedName name="IDX" localSheetId="15">'Income Region 15'!#REF!</definedName>
    <definedName name="IDX" localSheetId="16">'Income Region 16'!#REF!</definedName>
    <definedName name="IDX" localSheetId="17">'Income Region 17'!#REF!</definedName>
    <definedName name="IDX" localSheetId="18">'Income Region 18'!#REF!</definedName>
    <definedName name="IDX" localSheetId="19">'Income Region 19'!#REF!</definedName>
    <definedName name="IDX" localSheetId="0">'Income Statewide'!$A$1</definedName>
  </definedNames>
  <calcPr calcId="152511"/>
</workbook>
</file>

<file path=xl/calcChain.xml><?xml version="1.0" encoding="utf-8"?>
<calcChain xmlns="http://schemas.openxmlformats.org/spreadsheetml/2006/main">
  <c r="A13" i="4" l="1"/>
  <c r="A8" i="4"/>
  <c r="A10" i="4"/>
  <c r="A11" i="4"/>
  <c r="A12" i="4"/>
  <c r="A14" i="4"/>
  <c r="A13" i="15" l="1"/>
  <c r="A11" i="22" l="1"/>
  <c r="A14" i="22" l="1"/>
  <c r="A12" i="22"/>
  <c r="A10" i="22"/>
  <c r="A9" i="22"/>
  <c r="A8" i="22"/>
  <c r="A14" i="21"/>
  <c r="A13" i="21"/>
  <c r="A12" i="21"/>
  <c r="A10" i="21"/>
  <c r="A9" i="21"/>
  <c r="A8" i="21"/>
  <c r="A11" i="21"/>
  <c r="A14" i="20"/>
  <c r="A13" i="20"/>
  <c r="A12" i="20"/>
  <c r="A10" i="20"/>
  <c r="A9" i="20"/>
  <c r="A8" i="20"/>
  <c r="A11" i="20"/>
  <c r="A14" i="19"/>
  <c r="A13" i="19"/>
  <c r="A12" i="19"/>
  <c r="A10" i="19"/>
  <c r="A9" i="19"/>
  <c r="A8" i="19"/>
  <c r="A11" i="19"/>
  <c r="A14" i="18"/>
  <c r="A13" i="18"/>
  <c r="A12" i="18"/>
  <c r="A10" i="18"/>
  <c r="A9" i="18"/>
  <c r="A8" i="18"/>
  <c r="A11" i="18"/>
  <c r="A14" i="17"/>
  <c r="A13" i="17"/>
  <c r="A12" i="17"/>
  <c r="A10" i="17"/>
  <c r="A9" i="17"/>
  <c r="A8" i="17"/>
  <c r="A11" i="17"/>
  <c r="A14" i="16"/>
  <c r="A13" i="16"/>
  <c r="A12" i="16"/>
  <c r="A10" i="16"/>
  <c r="A9" i="16"/>
  <c r="A8" i="16"/>
  <c r="A11" i="16"/>
  <c r="A12" i="15"/>
  <c r="A10" i="15"/>
  <c r="A9" i="15"/>
  <c r="A8" i="15"/>
  <c r="A11" i="15"/>
  <c r="A14" i="14"/>
  <c r="A13" i="14"/>
  <c r="A12" i="14"/>
  <c r="A10" i="14"/>
  <c r="A9" i="14"/>
  <c r="A8" i="14"/>
  <c r="A11" i="14"/>
  <c r="A14" i="13"/>
  <c r="A13" i="13"/>
  <c r="A12" i="13"/>
  <c r="A10" i="13"/>
  <c r="A9" i="13"/>
  <c r="A8" i="13"/>
  <c r="A11" i="13"/>
  <c r="A14" i="12"/>
  <c r="A13" i="12"/>
  <c r="A12" i="12"/>
  <c r="A10" i="12"/>
  <c r="A9" i="12"/>
  <c r="A8" i="12"/>
  <c r="A11" i="12"/>
  <c r="A14" i="11"/>
  <c r="A13" i="11"/>
  <c r="A12" i="11"/>
  <c r="A10" i="11"/>
  <c r="A9" i="11"/>
  <c r="A8" i="11"/>
  <c r="A11" i="11"/>
  <c r="A14" i="10"/>
  <c r="A13" i="10"/>
  <c r="A12" i="10"/>
  <c r="A10" i="10"/>
  <c r="A9" i="10"/>
  <c r="A8" i="10"/>
  <c r="A11" i="10"/>
  <c r="A14" i="9"/>
  <c r="A13" i="9"/>
  <c r="A12" i="9"/>
  <c r="A10" i="9"/>
  <c r="A9" i="9"/>
  <c r="A8" i="9"/>
  <c r="A11" i="9"/>
  <c r="A14" i="8"/>
  <c r="A13" i="8"/>
  <c r="A12" i="8"/>
  <c r="A10" i="8"/>
  <c r="A9" i="8"/>
  <c r="A8" i="8"/>
  <c r="A11" i="8"/>
  <c r="A14" i="7"/>
  <c r="A13" i="7"/>
  <c r="A12" i="7"/>
  <c r="A10" i="7"/>
  <c r="A9" i="7"/>
  <c r="A8" i="7"/>
  <c r="A11" i="7"/>
  <c r="A14" i="6"/>
  <c r="A13" i="6"/>
  <c r="A12" i="6"/>
  <c r="A10" i="6"/>
  <c r="A9" i="6"/>
  <c r="A8" i="6"/>
  <c r="A11" i="6"/>
  <c r="A14" i="5"/>
  <c r="A13" i="5"/>
  <c r="A12" i="5"/>
  <c r="A10" i="5"/>
  <c r="A9" i="5"/>
  <c r="A8" i="5"/>
  <c r="A11" i="5"/>
</calcChain>
</file>

<file path=xl/sharedStrings.xml><?xml version="1.0" encoding="utf-8"?>
<sst xmlns="http://schemas.openxmlformats.org/spreadsheetml/2006/main" count="218" uniqueCount="39">
  <si>
    <t>REGION=REGION 01</t>
  </si>
  <si>
    <t>REGION=REGION 02</t>
  </si>
  <si>
    <t>REGION=REGION 03</t>
  </si>
  <si>
    <t>REGION=REGION 04</t>
  </si>
  <si>
    <t>REGION=REGION 05</t>
  </si>
  <si>
    <t>REGION=REGION 06</t>
  </si>
  <si>
    <t>REGION=REGION 07</t>
  </si>
  <si>
    <t>REGION=REGION 08</t>
  </si>
  <si>
    <t>REGION=REGION 09</t>
  </si>
  <si>
    <t>REGION=REGION 10</t>
  </si>
  <si>
    <t>REGION=REGION 11</t>
  </si>
  <si>
    <t>REGION=REGION 12</t>
  </si>
  <si>
    <t>REGION=REGION 13</t>
  </si>
  <si>
    <t>REGION=REGION 14</t>
  </si>
  <si>
    <t>REGION=REGION 15</t>
  </si>
  <si>
    <t>REGION=REGION 16</t>
  </si>
  <si>
    <t>REGION=REGION 17</t>
  </si>
  <si>
    <t>REGION=REGION 18</t>
  </si>
  <si>
    <t>REGION=REGION 19</t>
  </si>
  <si>
    <t>REGION=STATEWIDE</t>
  </si>
  <si>
    <t>Income Category</t>
  </si>
  <si>
    <t>Income Category by Subsidy Status</t>
  </si>
  <si>
    <t>Subsidized Count</t>
  </si>
  <si>
    <t>AI/AN Cost Sharing Waiver (100-300 FPL)</t>
  </si>
  <si>
    <t>Lawfully Present/Medi-Cal Ineligible &lt;100% FPL</t>
  </si>
  <si>
    <t>Subsidized Coverage (250-400% FPL)</t>
  </si>
  <si>
    <t>Subsidized Coverage (100-150% FPL)</t>
  </si>
  <si>
    <t>Subsidized Coverage (151-200% FPL)</t>
  </si>
  <si>
    <t>Lawfully Present/Medi-Cal ineligible &lt;100% FPL</t>
  </si>
  <si>
    <t>AI/AN Cost Sharing Waiver (100-300% FPL)</t>
  </si>
  <si>
    <t>AI/AN CSR Only - No Income Test</t>
  </si>
  <si>
    <t>Subsidized Coverage (201-250% FPL)</t>
  </si>
  <si>
    <t>&lt;10</t>
  </si>
  <si>
    <t>Notes:</t>
  </si>
  <si>
    <t>AI/AN is American Indians and Alaska Natives, who are eligible for cost sharing waivers or limited cost sharing subsidies.</t>
  </si>
  <si>
    <t>Data tables include enrollments in Covered California qualified health plans. Data tables do not consider enrollees' effectuation in a health plan, which requires the payment of premiums.</t>
  </si>
  <si>
    <t>Covered California’s Web portal serves as a single entry point to apply for both Medi-Cal and Covered California health insurance coverage, as well as subsidies and tax credits to purchase coverage. However, the data presented here do not include individuals enrolled in or eligible for Medi-Cal.</t>
  </si>
  <si>
    <t>The data do not show a grand total row in order to preserve enrollee anonymity for cells less than 10. All data points that are less than 10 in value are marked with "&lt;10".</t>
  </si>
  <si>
    <t>These data are subject to ongoing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</si>
</sst>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b/>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8">
    <xf numFmtId="0" fontId="0" fillId="0" borderId="0" xfId="0"/>
    <xf numFmtId="0" fontId="20" fillId="0" borderId="0" xfId="0" applyFont="1" applyFill="1" applyAlignment="1">
      <alignment vertical="top" wrapText="1"/>
    </xf>
    <xf numFmtId="0" fontId="20" fillId="0" borderId="0" xfId="0" applyFont="1" applyFill="1"/>
    <xf numFmtId="0" fontId="20" fillId="0" borderId="0" xfId="0" applyFont="1" applyFill="1" applyAlignment="1">
      <alignment horizontal="center"/>
    </xf>
    <xf numFmtId="0" fontId="21" fillId="0" borderId="13" xfId="0" applyFont="1" applyFill="1" applyBorder="1" applyAlignment="1">
      <alignment horizontal="center" vertical="top" wrapText="1"/>
    </xf>
    <xf numFmtId="0" fontId="22" fillId="0" borderId="0" xfId="0" applyFont="1" applyFill="1" applyBorder="1" applyAlignment="1">
      <alignment vertical="top" wrapText="1"/>
    </xf>
    <xf numFmtId="3" fontId="22" fillId="0" borderId="0" xfId="0" applyNumberFormat="1" applyFont="1" applyFill="1" applyBorder="1" applyAlignment="1">
      <alignment vertical="top" wrapText="1"/>
    </xf>
    <xf numFmtId="164" fontId="22" fillId="0" borderId="14" xfId="0" applyNumberFormat="1" applyFont="1" applyFill="1" applyBorder="1" applyAlignment="1">
      <alignment vertical="top" wrapText="1"/>
    </xf>
    <xf numFmtId="0" fontId="20" fillId="0" borderId="0" xfId="0" applyFont="1" applyFill="1" applyBorder="1"/>
    <xf numFmtId="164" fontId="20" fillId="0" borderId="0" xfId="0" applyNumberFormat="1" applyFont="1" applyFill="1" applyBorder="1"/>
    <xf numFmtId="0" fontId="16" fillId="0" borderId="13" xfId="0" applyFont="1" applyBorder="1" applyAlignment="1">
      <alignment horizontal="left"/>
    </xf>
    <xf numFmtId="0" fontId="21" fillId="0" borderId="15" xfId="0" applyFont="1" applyFill="1" applyBorder="1" applyAlignment="1">
      <alignment horizontal="center" vertical="top" wrapText="1"/>
    </xf>
    <xf numFmtId="0" fontId="22" fillId="0" borderId="16" xfId="0" applyFont="1" applyFill="1" applyBorder="1" applyAlignment="1">
      <alignment vertical="top" wrapText="1"/>
    </xf>
    <xf numFmtId="164" fontId="22" fillId="0" borderId="17" xfId="0" applyNumberFormat="1" applyFont="1" applyFill="1" applyBorder="1" applyAlignment="1">
      <alignment vertical="top" wrapText="1"/>
    </xf>
    <xf numFmtId="0" fontId="23" fillId="0" borderId="15" xfId="0" applyFont="1" applyFill="1" applyBorder="1"/>
    <xf numFmtId="0" fontId="22" fillId="0" borderId="16" xfId="0" applyFont="1" applyFill="1" applyBorder="1" applyAlignment="1">
      <alignment horizontal="right" vertical="top"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2" fillId="0" borderId="0" xfId="0" applyFont="1" applyAlignment="1">
      <alignment vertical="center"/>
    </xf>
    <xf numFmtId="0" fontId="22"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left" vertical="top" wrapText="1"/>
    </xf>
    <xf numFmtId="164" fontId="22" fillId="0" borderId="0" xfId="0" applyNumberFormat="1" applyFont="1" applyFill="1" applyBorder="1" applyAlignment="1">
      <alignment vertical="top"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2" fillId="0" borderId="0" xfId="0" applyFont="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vmlDrawing" Target="../drawings/vmlDrawing2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vmlDrawing" Target="../drawings/vmlDrawing2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vmlDrawing" Target="../drawings/vmlDrawing2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vmlDrawing" Target="../drawings/vmlDrawing3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vmlDrawing" Target="../drawings/vmlDrawing3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vmlDrawing" Target="../drawings/vmlDrawing3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vmlDrawing" Target="../drawings/vmlDrawing3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vmlDrawing" Target="../drawings/vmlDrawing3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
  <sheetViews>
    <sheetView showGridLines="0" tabSelected="1" view="pageLayout" topLeftCell="A7" zoomScaleNormal="100" workbookViewId="0">
      <selection activeCell="B22" sqref="B22"/>
    </sheetView>
  </sheetViews>
  <sheetFormatPr defaultColWidth="43.33203125" defaultRowHeight="13.8" x14ac:dyDescent="0.3"/>
  <cols>
    <col min="1" max="1" width="41.109375" style="2" bestFit="1" customWidth="1"/>
    <col min="2" max="2" width="8.88671875" style="2" bestFit="1" customWidth="1"/>
    <col min="3" max="13" width="9.33203125" style="2" customWidth="1"/>
    <col min="14" max="20" width="19.77734375" style="2" customWidth="1"/>
    <col min="21" max="16384" width="43.33203125" style="2"/>
  </cols>
  <sheetData>
    <row r="1" spans="1:21" x14ac:dyDescent="0.3">
      <c r="A1" s="1" t="s">
        <v>21</v>
      </c>
    </row>
    <row r="2" spans="1:21" x14ac:dyDescent="0.3">
      <c r="A2" s="1"/>
    </row>
    <row r="3" spans="1:21" x14ac:dyDescent="0.3">
      <c r="A3" s="1"/>
    </row>
    <row r="4" spans="1:21" x14ac:dyDescent="0.3">
      <c r="A4" s="2" t="s">
        <v>19</v>
      </c>
    </row>
    <row r="5" spans="1:21" ht="14.4" thickBot="1" x14ac:dyDescent="0.35">
      <c r="A5" s="3"/>
    </row>
    <row r="6" spans="1:21" ht="14.4" customHeight="1" thickBot="1" x14ac:dyDescent="0.35">
      <c r="A6" s="18" t="s">
        <v>20</v>
      </c>
      <c r="B6" s="16" t="s">
        <v>22</v>
      </c>
      <c r="C6" s="17"/>
      <c r="D6" s="26"/>
      <c r="E6" s="26"/>
      <c r="F6" s="26"/>
      <c r="G6" s="26"/>
      <c r="H6" s="26"/>
      <c r="I6" s="26"/>
      <c r="J6" s="26"/>
      <c r="K6" s="26"/>
      <c r="L6" s="26"/>
      <c r="M6" s="26"/>
      <c r="N6" s="25"/>
      <c r="O6" s="25"/>
      <c r="P6" s="25"/>
      <c r="Q6" s="25"/>
      <c r="R6" s="25"/>
      <c r="S6" s="25"/>
      <c r="T6" s="25"/>
    </row>
    <row r="7" spans="1:21" ht="13.8" customHeight="1" x14ac:dyDescent="0.3">
      <c r="A7" s="18"/>
      <c r="B7" s="16"/>
      <c r="C7" s="17"/>
      <c r="D7" s="26"/>
      <c r="E7" s="26"/>
      <c r="F7" s="26"/>
      <c r="G7" s="26"/>
      <c r="H7" s="26"/>
      <c r="I7" s="26"/>
      <c r="J7" s="26"/>
      <c r="K7" s="26"/>
      <c r="L7" s="26"/>
      <c r="M7" s="26"/>
      <c r="N7" s="25"/>
      <c r="O7" s="25"/>
      <c r="P7" s="25"/>
      <c r="Q7" s="25"/>
      <c r="R7" s="25"/>
      <c r="S7" s="25"/>
      <c r="T7" s="25"/>
    </row>
    <row r="8" spans="1:21" ht="14.4" x14ac:dyDescent="0.3">
      <c r="A8" s="4" t="s">
        <v>26</v>
      </c>
      <c r="B8" s="6">
        <v>228192</v>
      </c>
      <c r="C8" s="7">
        <v>0.187</v>
      </c>
      <c r="D8" s="24"/>
      <c r="E8" s="24"/>
      <c r="F8" s="24"/>
      <c r="G8" s="24"/>
      <c r="H8" s="24"/>
      <c r="I8" s="24"/>
      <c r="J8" s="24"/>
      <c r="K8" s="24"/>
      <c r="L8" s="24"/>
      <c r="M8" s="24"/>
      <c r="N8" s="24"/>
      <c r="O8" s="24"/>
      <c r="P8" s="24"/>
      <c r="Q8" s="24"/>
      <c r="R8" s="24"/>
      <c r="S8" s="24"/>
      <c r="T8" s="24"/>
    </row>
    <row r="9" spans="1:21" ht="14.4" x14ac:dyDescent="0.3">
      <c r="A9" s="4" t="s">
        <v>27</v>
      </c>
      <c r="B9" s="6">
        <v>443433</v>
      </c>
      <c r="C9" s="7">
        <v>0.36299999999999999</v>
      </c>
      <c r="D9" s="24"/>
      <c r="E9" s="24"/>
      <c r="F9" s="24"/>
      <c r="G9" s="24"/>
      <c r="H9" s="24"/>
      <c r="I9" s="24"/>
      <c r="J9" s="24"/>
      <c r="K9" s="24"/>
      <c r="L9" s="24"/>
      <c r="M9" s="24"/>
      <c r="N9" s="24"/>
      <c r="O9" s="24"/>
      <c r="P9" s="24"/>
      <c r="Q9" s="24"/>
      <c r="R9" s="24"/>
      <c r="S9" s="24"/>
      <c r="T9" s="24"/>
    </row>
    <row r="10" spans="1:21" ht="14.4" x14ac:dyDescent="0.3">
      <c r="A10" s="4" t="s">
        <v>31</v>
      </c>
      <c r="B10" s="6">
        <v>235756</v>
      </c>
      <c r="C10" s="7">
        <v>0.193</v>
      </c>
      <c r="D10" s="24"/>
      <c r="E10" s="24"/>
      <c r="F10" s="24"/>
      <c r="G10" s="24"/>
      <c r="H10" s="24"/>
      <c r="I10" s="24"/>
      <c r="J10" s="24"/>
      <c r="K10" s="24"/>
      <c r="L10" s="24"/>
      <c r="M10" s="24"/>
      <c r="N10" s="24"/>
      <c r="O10" s="24"/>
      <c r="P10" s="24"/>
      <c r="Q10" s="24"/>
      <c r="R10" s="24"/>
      <c r="S10" s="24"/>
      <c r="T10" s="24"/>
    </row>
    <row r="11" spans="1:21" ht="14.4" x14ac:dyDescent="0.3">
      <c r="A11" s="4" t="s">
        <v>25</v>
      </c>
      <c r="B11" s="6">
        <v>310038</v>
      </c>
      <c r="C11" s="7">
        <v>0.254</v>
      </c>
      <c r="D11" s="24"/>
      <c r="E11" s="24"/>
      <c r="F11" s="24"/>
      <c r="G11" s="24"/>
      <c r="H11" s="24"/>
      <c r="I11" s="24"/>
      <c r="J11" s="24"/>
      <c r="K11" s="24"/>
      <c r="L11" s="24"/>
      <c r="M11" s="24"/>
      <c r="N11" s="24"/>
      <c r="O11" s="24"/>
      <c r="P11" s="24"/>
      <c r="Q11" s="24"/>
      <c r="R11" s="24"/>
      <c r="S11" s="24"/>
      <c r="T11" s="24"/>
    </row>
    <row r="12" spans="1:21" ht="14.4" x14ac:dyDescent="0.3">
      <c r="A12" s="4" t="s">
        <v>29</v>
      </c>
      <c r="B12" s="6">
        <v>3180</v>
      </c>
      <c r="C12" s="7">
        <v>3.0000000000000001E-3</v>
      </c>
      <c r="D12" s="24"/>
      <c r="E12" s="24"/>
      <c r="F12" s="24"/>
      <c r="G12" s="24"/>
      <c r="H12" s="24"/>
      <c r="I12" s="24"/>
      <c r="J12" s="24"/>
      <c r="K12" s="24"/>
      <c r="L12" s="24"/>
      <c r="M12" s="24"/>
      <c r="N12" s="24"/>
      <c r="O12" s="24"/>
      <c r="P12" s="24"/>
      <c r="Q12" s="24"/>
      <c r="R12" s="24"/>
      <c r="S12" s="24"/>
      <c r="T12" s="24"/>
    </row>
    <row r="13" spans="1:21" ht="14.4" x14ac:dyDescent="0.3">
      <c r="A13" s="4" t="s">
        <v>30</v>
      </c>
      <c r="B13" s="6">
        <v>1179</v>
      </c>
      <c r="C13" s="7">
        <v>1E-3</v>
      </c>
      <c r="D13" s="24"/>
      <c r="E13" s="24"/>
      <c r="F13" s="24"/>
      <c r="G13" s="24"/>
      <c r="H13" s="24"/>
      <c r="I13" s="24"/>
      <c r="J13" s="24"/>
      <c r="K13" s="24"/>
      <c r="L13" s="24"/>
      <c r="M13" s="24"/>
      <c r="N13" s="24"/>
      <c r="O13" s="24"/>
      <c r="P13" s="24"/>
      <c r="Q13" s="24"/>
      <c r="R13" s="24"/>
      <c r="S13" s="24"/>
      <c r="T13" s="24"/>
    </row>
    <row r="14" spans="1:21" ht="15" thickBot="1" x14ac:dyDescent="0.35">
      <c r="A14" s="11" t="s">
        <v>28</v>
      </c>
      <c r="B14" s="12">
        <v>440</v>
      </c>
      <c r="C14" s="13">
        <v>0</v>
      </c>
      <c r="D14" s="24"/>
      <c r="E14" s="24"/>
      <c r="F14" s="24"/>
      <c r="G14" s="24"/>
      <c r="H14" s="24"/>
      <c r="I14" s="24"/>
      <c r="J14" s="24"/>
      <c r="K14" s="24"/>
      <c r="L14" s="24"/>
      <c r="M14" s="24"/>
      <c r="N14" s="24"/>
      <c r="O14" s="24"/>
      <c r="P14" s="24"/>
      <c r="Q14" s="24"/>
      <c r="R14" s="24"/>
      <c r="S14" s="24"/>
      <c r="T14" s="24"/>
    </row>
    <row r="15" spans="1:21" x14ac:dyDescent="0.3">
      <c r="A15" s="8"/>
      <c r="B15" s="8"/>
      <c r="C15" s="9"/>
      <c r="D15" s="9"/>
      <c r="E15" s="9"/>
      <c r="F15" s="9"/>
      <c r="G15" s="9"/>
      <c r="H15" s="9"/>
      <c r="I15" s="9"/>
      <c r="J15" s="9"/>
      <c r="K15" s="9"/>
      <c r="L15" s="9"/>
      <c r="M15" s="9"/>
      <c r="N15" s="9"/>
      <c r="O15" s="9"/>
      <c r="P15" s="9"/>
      <c r="Q15" s="9"/>
      <c r="R15" s="9"/>
      <c r="S15" s="9"/>
      <c r="T15" s="9"/>
      <c r="U15" s="8"/>
    </row>
    <row r="16" spans="1:21"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20:F20"/>
    <mergeCell ref="A6:A7"/>
    <mergeCell ref="B6:C7"/>
    <mergeCell ref="A17:F17"/>
    <mergeCell ref="A18:F18"/>
    <mergeCell ref="A19:F19"/>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zoomScaleNormal="100" workbookViewId="0">
      <selection activeCell="A16" sqref="A16:XFD21"/>
    </sheetView>
  </sheetViews>
  <sheetFormatPr defaultColWidth="43.33203125" defaultRowHeight="13.8" x14ac:dyDescent="0.3"/>
  <cols>
    <col min="1" max="1" width="41.109375" style="2" bestFit="1" customWidth="1"/>
    <col min="2" max="2" width="7"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8</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3979</v>
      </c>
      <c r="C8" s="7">
        <v>0.13300000000000001</v>
      </c>
      <c r="D8" s="24"/>
      <c r="E8" s="24"/>
      <c r="F8" s="24"/>
      <c r="G8" s="24"/>
      <c r="H8" s="24"/>
    </row>
    <row r="9" spans="1:10" ht="14.4" x14ac:dyDescent="0.3">
      <c r="A9" s="4" t="str">
        <f>'Income Statewide'!A9</f>
        <v>Subsidized Coverage (151-200% FPL)</v>
      </c>
      <c r="B9" s="6">
        <v>9970</v>
      </c>
      <c r="C9" s="7">
        <v>0.33300000000000002</v>
      </c>
      <c r="D9" s="24"/>
      <c r="E9" s="24"/>
      <c r="F9" s="24"/>
      <c r="G9" s="24"/>
      <c r="H9" s="24"/>
    </row>
    <row r="10" spans="1:10" ht="14.4" x14ac:dyDescent="0.3">
      <c r="A10" s="4" t="str">
        <f>'Income Statewide'!A10</f>
        <v>Subsidized Coverage (201-250% FPL)</v>
      </c>
      <c r="B10" s="6">
        <v>6131</v>
      </c>
      <c r="C10" s="7">
        <v>0.20499999999999999</v>
      </c>
      <c r="D10" s="24"/>
      <c r="E10" s="24"/>
      <c r="F10" s="24"/>
      <c r="G10" s="24"/>
      <c r="H10" s="24"/>
    </row>
    <row r="11" spans="1:10" ht="14.4" x14ac:dyDescent="0.3">
      <c r="A11" s="4" t="str">
        <f>'Income Statewide'!A11</f>
        <v>Subsidized Coverage (250-400% FPL)</v>
      </c>
      <c r="B11" s="6">
        <v>9736</v>
      </c>
      <c r="C11" s="7">
        <v>0.32500000000000001</v>
      </c>
      <c r="D11" s="24"/>
      <c r="E11" s="24"/>
      <c r="F11" s="24"/>
      <c r="G11" s="24"/>
      <c r="H11" s="24"/>
    </row>
    <row r="12" spans="1:10" ht="14.4" x14ac:dyDescent="0.3">
      <c r="A12" s="4" t="str">
        <f>'Income Statewide'!A12</f>
        <v>AI/AN Cost Sharing Waiver (100-300% FPL)</v>
      </c>
      <c r="B12" s="5">
        <v>70</v>
      </c>
      <c r="C12" s="7">
        <v>2E-3</v>
      </c>
      <c r="D12" s="24"/>
      <c r="E12" s="24"/>
      <c r="F12" s="24"/>
      <c r="G12" s="24"/>
      <c r="H12" s="24"/>
    </row>
    <row r="13" spans="1:10" ht="14.4" x14ac:dyDescent="0.3">
      <c r="A13" s="4" t="str">
        <f>'Income Statewide'!A13</f>
        <v>AI/AN CSR Only - No Income Test</v>
      </c>
      <c r="B13" s="5">
        <v>31</v>
      </c>
      <c r="C13" s="7">
        <v>1E-3</v>
      </c>
      <c r="D13" s="24"/>
      <c r="E13" s="24"/>
      <c r="F13" s="24"/>
      <c r="G13" s="24"/>
      <c r="H13" s="24"/>
    </row>
    <row r="14" spans="1:10" ht="15" thickBot="1" x14ac:dyDescent="0.35">
      <c r="A14" s="11" t="str">
        <f>'Income Statewide'!A14</f>
        <v>Lawfully Present/Medi-Cal ineligible &lt;100% FPL</v>
      </c>
      <c r="B14" s="12">
        <v>16</v>
      </c>
      <c r="C14" s="13">
        <v>1E-3</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9</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10594</v>
      </c>
      <c r="C8" s="7">
        <v>0.186</v>
      </c>
      <c r="D8" s="24"/>
      <c r="E8" s="24"/>
      <c r="F8" s="24"/>
      <c r="G8" s="24"/>
      <c r="H8" s="24"/>
    </row>
    <row r="9" spans="1:10" ht="14.4" x14ac:dyDescent="0.3">
      <c r="A9" s="4" t="str">
        <f>'Income Statewide'!A9</f>
        <v>Subsidized Coverage (151-200% FPL)</v>
      </c>
      <c r="B9" s="6">
        <v>22766</v>
      </c>
      <c r="C9" s="7">
        <v>0.4</v>
      </c>
      <c r="D9" s="24"/>
      <c r="E9" s="24"/>
      <c r="F9" s="24"/>
      <c r="G9" s="24"/>
      <c r="H9" s="24"/>
    </row>
    <row r="10" spans="1:10" ht="14.4" x14ac:dyDescent="0.3">
      <c r="A10" s="4" t="str">
        <f>'Income Statewide'!A10</f>
        <v>Subsidized Coverage (201-250% FPL)</v>
      </c>
      <c r="B10" s="6">
        <v>10990</v>
      </c>
      <c r="C10" s="7">
        <v>0.193</v>
      </c>
      <c r="D10" s="24"/>
      <c r="E10" s="24"/>
      <c r="F10" s="24"/>
      <c r="G10" s="24"/>
      <c r="H10" s="24"/>
    </row>
    <row r="11" spans="1:10" ht="14.4" x14ac:dyDescent="0.3">
      <c r="A11" s="4" t="str">
        <f>'Income Statewide'!A11</f>
        <v>Subsidized Coverage (250-400% FPL)</v>
      </c>
      <c r="B11" s="6">
        <v>12301</v>
      </c>
      <c r="C11" s="7">
        <v>0.216</v>
      </c>
      <c r="D11" s="24"/>
      <c r="E11" s="24"/>
      <c r="F11" s="24"/>
      <c r="G11" s="24"/>
      <c r="H11" s="24"/>
    </row>
    <row r="12" spans="1:10" ht="14.4" x14ac:dyDescent="0.3">
      <c r="A12" s="4" t="str">
        <f>'Income Statewide'!A12</f>
        <v>AI/AN Cost Sharing Waiver (100-300% FPL)</v>
      </c>
      <c r="B12" s="5">
        <v>211</v>
      </c>
      <c r="C12" s="7">
        <v>4.0000000000000001E-3</v>
      </c>
      <c r="D12" s="24"/>
      <c r="E12" s="24"/>
      <c r="F12" s="24"/>
      <c r="G12" s="24"/>
      <c r="H12" s="24"/>
    </row>
    <row r="13" spans="1:10" ht="14.4" x14ac:dyDescent="0.3">
      <c r="A13" s="4" t="str">
        <f>'Income Statewide'!A13</f>
        <v>AI/AN CSR Only - No Income Test</v>
      </c>
      <c r="B13" s="5">
        <v>35</v>
      </c>
      <c r="C13" s="7">
        <v>1E-3</v>
      </c>
      <c r="D13" s="24"/>
      <c r="E13" s="24"/>
      <c r="F13" s="24"/>
      <c r="G13" s="24"/>
      <c r="H13" s="24"/>
    </row>
    <row r="14" spans="1:10" ht="15" thickBot="1" x14ac:dyDescent="0.35">
      <c r="A14" s="11" t="str">
        <f>'Income Statewide'!A14</f>
        <v>Lawfully Present/Medi-Cal ineligible &lt;100% FPL</v>
      </c>
      <c r="B14" s="12">
        <v>37</v>
      </c>
      <c r="C14" s="13">
        <v>1E-3</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10</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5779</v>
      </c>
      <c r="C8" s="7">
        <v>0.215</v>
      </c>
      <c r="D8" s="24"/>
      <c r="E8" s="24"/>
      <c r="F8" s="24"/>
      <c r="G8" s="24"/>
      <c r="H8" s="24"/>
    </row>
    <row r="9" spans="1:10" ht="14.4" x14ac:dyDescent="0.3">
      <c r="A9" s="4" t="str">
        <f>'Income Statewide'!A9</f>
        <v>Subsidized Coverage (151-200% FPL)</v>
      </c>
      <c r="B9" s="6">
        <v>10974</v>
      </c>
      <c r="C9" s="7">
        <v>0.40799999999999997</v>
      </c>
      <c r="D9" s="24"/>
      <c r="E9" s="24"/>
      <c r="F9" s="24"/>
      <c r="G9" s="24"/>
      <c r="H9" s="24"/>
    </row>
    <row r="10" spans="1:10" ht="14.4" x14ac:dyDescent="0.3">
      <c r="A10" s="4" t="str">
        <f>'Income Statewide'!A10</f>
        <v>Subsidized Coverage (201-250% FPL)</v>
      </c>
      <c r="B10" s="6">
        <v>5086</v>
      </c>
      <c r="C10" s="7">
        <v>0.189</v>
      </c>
      <c r="D10" s="24"/>
      <c r="E10" s="24"/>
      <c r="F10" s="24"/>
      <c r="G10" s="24"/>
      <c r="H10" s="24"/>
    </row>
    <row r="11" spans="1:10" ht="14.4" x14ac:dyDescent="0.3">
      <c r="A11" s="4" t="str">
        <f>'Income Statewide'!A11</f>
        <v>Subsidized Coverage (250-400% FPL)</v>
      </c>
      <c r="B11" s="6">
        <v>4898</v>
      </c>
      <c r="C11" s="7">
        <v>0.182</v>
      </c>
      <c r="D11" s="24"/>
      <c r="E11" s="24"/>
      <c r="F11" s="24"/>
      <c r="G11" s="24"/>
      <c r="H11" s="24"/>
    </row>
    <row r="12" spans="1:10" ht="14.4" x14ac:dyDescent="0.3">
      <c r="A12" s="4" t="str">
        <f>'Income Statewide'!A12</f>
        <v>AI/AN Cost Sharing Waiver (100-300% FPL)</v>
      </c>
      <c r="B12" s="5">
        <v>130</v>
      </c>
      <c r="C12" s="7">
        <v>5.0000000000000001E-3</v>
      </c>
      <c r="D12" s="24"/>
      <c r="E12" s="24"/>
      <c r="F12" s="24"/>
      <c r="G12" s="24"/>
      <c r="H12" s="24"/>
    </row>
    <row r="13" spans="1:10" ht="14.4" x14ac:dyDescent="0.3">
      <c r="A13" s="4" t="str">
        <f>'Income Statewide'!A13</f>
        <v>AI/AN CSR Only - No Income Test</v>
      </c>
      <c r="B13" s="5">
        <v>25</v>
      </c>
      <c r="C13" s="7">
        <v>1E-3</v>
      </c>
      <c r="D13" s="24"/>
      <c r="E13" s="24"/>
      <c r="F13" s="24"/>
      <c r="G13" s="24"/>
      <c r="H13" s="24"/>
    </row>
    <row r="14" spans="1:10" ht="15" thickBot="1" x14ac:dyDescent="0.35">
      <c r="A14" s="11" t="str">
        <f>'Income Statewide'!A14</f>
        <v>Lawfully Present/Medi-Cal ineligible &lt;100% FPL</v>
      </c>
      <c r="B14" s="12">
        <v>14</v>
      </c>
      <c r="C14" s="13">
        <v>1E-3</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39"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11</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8599</v>
      </c>
      <c r="C8" s="7">
        <v>0.156</v>
      </c>
      <c r="D8" s="24"/>
      <c r="E8" s="24"/>
      <c r="F8" s="24"/>
      <c r="G8" s="24"/>
      <c r="H8" s="24"/>
    </row>
    <row r="9" spans="1:10" ht="14.4" x14ac:dyDescent="0.3">
      <c r="A9" s="4" t="str">
        <f>'Income Statewide'!A9</f>
        <v>Subsidized Coverage (151-200% FPL)</v>
      </c>
      <c r="B9" s="6">
        <v>18218</v>
      </c>
      <c r="C9" s="7">
        <v>0.33</v>
      </c>
      <c r="D9" s="24"/>
      <c r="E9" s="24"/>
      <c r="F9" s="24"/>
      <c r="G9" s="24"/>
      <c r="H9" s="24"/>
    </row>
    <row r="10" spans="1:10" ht="14.4" x14ac:dyDescent="0.3">
      <c r="A10" s="4" t="str">
        <f>'Income Statewide'!A10</f>
        <v>Subsidized Coverage (201-250% FPL)</v>
      </c>
      <c r="B10" s="6">
        <v>10873</v>
      </c>
      <c r="C10" s="7">
        <v>0.19700000000000001</v>
      </c>
      <c r="D10" s="24"/>
      <c r="E10" s="24"/>
      <c r="F10" s="24"/>
      <c r="G10" s="24"/>
      <c r="H10" s="24"/>
    </row>
    <row r="11" spans="1:10" ht="14.4" x14ac:dyDescent="0.3">
      <c r="A11" s="4" t="str">
        <f>'Income Statewide'!A11</f>
        <v>Subsidized Coverage (250-400% FPL)</v>
      </c>
      <c r="B11" s="6">
        <v>17259</v>
      </c>
      <c r="C11" s="7">
        <v>0.313</v>
      </c>
      <c r="D11" s="24"/>
      <c r="E11" s="24"/>
      <c r="F11" s="24"/>
      <c r="G11" s="24"/>
      <c r="H11" s="24"/>
    </row>
    <row r="12" spans="1:10" ht="14.4" x14ac:dyDescent="0.3">
      <c r="A12" s="4" t="str">
        <f>'Income Statewide'!A12</f>
        <v>AI/AN Cost Sharing Waiver (100-300% FPL)</v>
      </c>
      <c r="B12" s="5">
        <v>183</v>
      </c>
      <c r="C12" s="7">
        <v>3.0000000000000001E-3</v>
      </c>
      <c r="D12" s="24"/>
      <c r="E12" s="24"/>
      <c r="F12" s="24"/>
      <c r="G12" s="24"/>
      <c r="H12" s="24"/>
    </row>
    <row r="13" spans="1:10" ht="14.4" x14ac:dyDescent="0.3">
      <c r="A13" s="4" t="str">
        <f>'Income Statewide'!A13</f>
        <v>AI/AN CSR Only - No Income Test</v>
      </c>
      <c r="B13" s="5">
        <v>68</v>
      </c>
      <c r="C13" s="7">
        <v>1E-3</v>
      </c>
      <c r="D13" s="24"/>
      <c r="E13" s="24"/>
      <c r="F13" s="24"/>
      <c r="G13" s="24"/>
      <c r="H13" s="24"/>
    </row>
    <row r="14" spans="1:10" ht="15" thickBot="1" x14ac:dyDescent="0.35">
      <c r="A14" s="14" t="s">
        <v>24</v>
      </c>
      <c r="B14" s="12">
        <v>16</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7" zoomScale="90" zoomScaleNormal="100" zoomScalePageLayoutView="90" workbookViewId="0">
      <selection activeCell="A16" sqref="A16:XFD21"/>
    </sheetView>
  </sheetViews>
  <sheetFormatPr defaultColWidth="43.33203125" defaultRowHeight="13.8" x14ac:dyDescent="0.3"/>
  <cols>
    <col min="1" max="1" width="43.44140625" style="2" bestFit="1" customWidth="1"/>
    <col min="2" max="2" width="7.77734375" style="2" bestFit="1" customWidth="1"/>
    <col min="3" max="3" width="8.21875" style="2" bestFit="1" customWidth="1"/>
    <col min="4" max="8" width="8.21875" style="2" customWidth="1"/>
    <col min="9" max="16384" width="43.33203125" style="2"/>
  </cols>
  <sheetData>
    <row r="1" spans="1:10" x14ac:dyDescent="0.3">
      <c r="A1" s="1" t="s">
        <v>21</v>
      </c>
    </row>
    <row r="2" spans="1:10" x14ac:dyDescent="0.3">
      <c r="A2" s="1"/>
    </row>
    <row r="4" spans="1:10" x14ac:dyDescent="0.3">
      <c r="A4" s="2" t="s">
        <v>12</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1101</v>
      </c>
      <c r="C8" s="7">
        <v>0.19600000000000001</v>
      </c>
      <c r="D8" s="24"/>
      <c r="E8" s="24"/>
      <c r="F8" s="24"/>
      <c r="G8" s="24"/>
      <c r="H8" s="24"/>
    </row>
    <row r="9" spans="1:10" ht="14.4" x14ac:dyDescent="0.3">
      <c r="A9" s="4" t="str">
        <f>'Income Statewide'!A9</f>
        <v>Subsidized Coverage (151-200% FPL)</v>
      </c>
      <c r="B9" s="6">
        <v>2202</v>
      </c>
      <c r="C9" s="7">
        <v>0.39100000000000001</v>
      </c>
      <c r="D9" s="24"/>
      <c r="E9" s="24"/>
      <c r="F9" s="24"/>
      <c r="G9" s="24"/>
      <c r="H9" s="24"/>
    </row>
    <row r="10" spans="1:10" ht="14.4" x14ac:dyDescent="0.3">
      <c r="A10" s="4" t="str">
        <f>'Income Statewide'!A10</f>
        <v>Subsidized Coverage (201-250% FPL)</v>
      </c>
      <c r="B10" s="6">
        <v>1106</v>
      </c>
      <c r="C10" s="7">
        <v>0.19700000000000001</v>
      </c>
      <c r="D10" s="24"/>
      <c r="E10" s="24"/>
      <c r="F10" s="24"/>
      <c r="G10" s="24"/>
      <c r="H10" s="24"/>
    </row>
    <row r="11" spans="1:10" ht="14.4" x14ac:dyDescent="0.3">
      <c r="A11" s="4" t="str">
        <f>'Income Statewide'!A11</f>
        <v>Subsidized Coverage (250-400% FPL)</v>
      </c>
      <c r="B11" s="6">
        <v>1191</v>
      </c>
      <c r="C11" s="7">
        <v>0.21199999999999999</v>
      </c>
      <c r="D11" s="24"/>
      <c r="E11" s="24"/>
      <c r="F11" s="24"/>
      <c r="G11" s="24"/>
      <c r="H11" s="24"/>
    </row>
    <row r="12" spans="1:10" ht="14.4" x14ac:dyDescent="0.3">
      <c r="A12" s="4" t="str">
        <f>'Income Statewide'!A12</f>
        <v>AI/AN Cost Sharing Waiver (100-300% FPL)</v>
      </c>
      <c r="B12" s="5">
        <v>20</v>
      </c>
      <c r="C12" s="7">
        <v>4.0000000000000001E-3</v>
      </c>
      <c r="D12" s="24"/>
      <c r="E12" s="24"/>
      <c r="F12" s="24"/>
      <c r="G12" s="24"/>
      <c r="H12" s="24"/>
    </row>
    <row r="13" spans="1:10" ht="15" thickBot="1" x14ac:dyDescent="0.35">
      <c r="A13" s="4" t="str">
        <f>'Income Statewide'!A13</f>
        <v>AI/AN CSR Only - No Income Test</v>
      </c>
      <c r="B13" s="15" t="s">
        <v>32</v>
      </c>
      <c r="C13" s="7">
        <v>1E-3</v>
      </c>
      <c r="D13" s="24"/>
      <c r="E13" s="24"/>
      <c r="F13" s="24"/>
      <c r="G13" s="24"/>
      <c r="H13" s="24"/>
    </row>
    <row r="14" spans="1:10" ht="15" thickBot="1" x14ac:dyDescent="0.35">
      <c r="A14" s="11" t="str">
        <f>'Income Statewide'!A14</f>
        <v>Lawfully Present/Medi-Cal ineligible &lt;100% FPL</v>
      </c>
      <c r="B14" s="15" t="s">
        <v>32</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41.109375" style="2" bestFit="1" customWidth="1"/>
    <col min="2" max="2" width="7"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13</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3667</v>
      </c>
      <c r="C8" s="7">
        <v>0.224</v>
      </c>
      <c r="D8" s="24"/>
      <c r="E8" s="24"/>
      <c r="F8" s="24"/>
      <c r="G8" s="24"/>
      <c r="H8" s="24"/>
    </row>
    <row r="9" spans="1:10" ht="14.4" x14ac:dyDescent="0.3">
      <c r="A9" s="4" t="str">
        <f>'Income Statewide'!A9</f>
        <v>Subsidized Coverage (151-200% FPL)</v>
      </c>
      <c r="B9" s="6">
        <v>6764</v>
      </c>
      <c r="C9" s="7">
        <v>0.41299999999999998</v>
      </c>
      <c r="D9" s="24"/>
      <c r="E9" s="24"/>
      <c r="F9" s="24"/>
      <c r="G9" s="24"/>
      <c r="H9" s="24"/>
    </row>
    <row r="10" spans="1:10" ht="14.4" x14ac:dyDescent="0.3">
      <c r="A10" s="4" t="str">
        <f>'Income Statewide'!A10</f>
        <v>Subsidized Coverage (201-250% FPL)</v>
      </c>
      <c r="B10" s="6">
        <v>2863</v>
      </c>
      <c r="C10" s="7">
        <v>0.17499999999999999</v>
      </c>
      <c r="D10" s="24"/>
      <c r="E10" s="24"/>
      <c r="F10" s="24"/>
      <c r="G10" s="24"/>
      <c r="H10" s="24"/>
    </row>
    <row r="11" spans="1:10" ht="14.4" x14ac:dyDescent="0.3">
      <c r="A11" s="4" t="str">
        <f>'Income Statewide'!A11</f>
        <v>Subsidized Coverage (250-400% FPL)</v>
      </c>
      <c r="B11" s="6">
        <v>2965</v>
      </c>
      <c r="C11" s="7">
        <v>0.18099999999999999</v>
      </c>
      <c r="D11" s="24"/>
      <c r="E11" s="24"/>
      <c r="F11" s="24"/>
      <c r="G11" s="24"/>
      <c r="H11" s="24"/>
    </row>
    <row r="12" spans="1:10" ht="14.4" x14ac:dyDescent="0.3">
      <c r="A12" s="4" t="str">
        <f>'Income Statewide'!A12</f>
        <v>AI/AN Cost Sharing Waiver (100-300% FPL)</v>
      </c>
      <c r="B12" s="5">
        <v>61</v>
      </c>
      <c r="C12" s="7">
        <v>4.0000000000000001E-3</v>
      </c>
      <c r="D12" s="24"/>
      <c r="E12" s="24"/>
      <c r="F12" s="24"/>
      <c r="G12" s="24"/>
      <c r="H12" s="24"/>
    </row>
    <row r="13" spans="1:10" ht="14.4" x14ac:dyDescent="0.3">
      <c r="A13" s="4" t="str">
        <f>'Income Statewide'!A13</f>
        <v>AI/AN CSR Only - No Income Test</v>
      </c>
      <c r="B13" s="5">
        <v>27</v>
      </c>
      <c r="C13" s="7">
        <v>2E-3</v>
      </c>
      <c r="D13" s="24"/>
      <c r="E13" s="24"/>
      <c r="F13" s="24"/>
      <c r="G13" s="24"/>
      <c r="H13" s="24"/>
    </row>
    <row r="14" spans="1:10" ht="15" thickBot="1" x14ac:dyDescent="0.35">
      <c r="A14" s="11" t="str">
        <f>'Income Statewide'!A14</f>
        <v>Lawfully Present/Medi-Cal ineligible &lt;100% FPL</v>
      </c>
      <c r="B14" s="12">
        <v>36</v>
      </c>
      <c r="C14" s="13">
        <v>2E-3</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14</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41574</v>
      </c>
      <c r="C8" s="7">
        <v>0.26100000000000001</v>
      </c>
      <c r="D8" s="24"/>
      <c r="E8" s="24"/>
      <c r="F8" s="24"/>
      <c r="G8" s="24"/>
      <c r="H8" s="24"/>
    </row>
    <row r="9" spans="1:10" ht="14.4" x14ac:dyDescent="0.3">
      <c r="A9" s="4" t="str">
        <f>'Income Statewide'!A9</f>
        <v>Subsidized Coverage (151-200% FPL)</v>
      </c>
      <c r="B9" s="6">
        <v>59737</v>
      </c>
      <c r="C9" s="7">
        <v>0.375</v>
      </c>
      <c r="D9" s="24"/>
      <c r="E9" s="24"/>
      <c r="F9" s="24"/>
      <c r="G9" s="24"/>
      <c r="H9" s="24"/>
    </row>
    <row r="10" spans="1:10" ht="14.4" x14ac:dyDescent="0.3">
      <c r="A10" s="4" t="str">
        <f>'Income Statewide'!A10</f>
        <v>Subsidized Coverage (201-250% FPL)</v>
      </c>
      <c r="B10" s="6">
        <v>28010</v>
      </c>
      <c r="C10" s="7">
        <v>0.17599999999999999</v>
      </c>
      <c r="D10" s="24"/>
      <c r="E10" s="24"/>
      <c r="F10" s="24"/>
      <c r="G10" s="24"/>
      <c r="H10" s="24"/>
    </row>
    <row r="11" spans="1:10" ht="14.4" x14ac:dyDescent="0.3">
      <c r="A11" s="4" t="str">
        <f>'Income Statewide'!A11</f>
        <v>Subsidized Coverage (250-400% FPL)</v>
      </c>
      <c r="B11" s="6">
        <v>29717</v>
      </c>
      <c r="C11" s="7">
        <v>0.186</v>
      </c>
      <c r="D11" s="24"/>
      <c r="E11" s="24"/>
      <c r="F11" s="24"/>
      <c r="G11" s="24"/>
      <c r="H11" s="24"/>
    </row>
    <row r="12" spans="1:10" ht="14.4" x14ac:dyDescent="0.3">
      <c r="A12" s="4" t="str">
        <f>'Income Statewide'!A12</f>
        <v>AI/AN Cost Sharing Waiver (100-300% FPL)</v>
      </c>
      <c r="B12" s="5">
        <v>173</v>
      </c>
      <c r="C12" s="7">
        <v>1E-3</v>
      </c>
      <c r="D12" s="24"/>
      <c r="E12" s="24"/>
      <c r="F12" s="24"/>
      <c r="G12" s="24"/>
      <c r="H12" s="24"/>
    </row>
    <row r="13" spans="1:10" ht="14.4" x14ac:dyDescent="0.3">
      <c r="A13" s="4" t="str">
        <f>'Income Statewide'!A13</f>
        <v>AI/AN CSR Only - No Income Test</v>
      </c>
      <c r="B13" s="5">
        <v>84</v>
      </c>
      <c r="C13" s="7">
        <v>1E-3</v>
      </c>
      <c r="D13" s="24"/>
      <c r="E13" s="24"/>
      <c r="F13" s="24"/>
      <c r="G13" s="24"/>
      <c r="H13" s="24"/>
    </row>
    <row r="14" spans="1:10" ht="15" thickBot="1" x14ac:dyDescent="0.35">
      <c r="A14" s="11" t="str">
        <f>'Income Statewide'!A14</f>
        <v>Lawfully Present/Medi-Cal ineligible &lt;100% FPL</v>
      </c>
      <c r="B14" s="12">
        <v>60</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15</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37967</v>
      </c>
      <c r="C8" s="7">
        <v>0.2</v>
      </c>
      <c r="D8" s="24"/>
      <c r="E8" s="24"/>
      <c r="F8" s="24"/>
      <c r="G8" s="24"/>
      <c r="H8" s="24"/>
    </row>
    <row r="9" spans="1:10" ht="14.4" x14ac:dyDescent="0.3">
      <c r="A9" s="4" t="str">
        <f>'Income Statewide'!A9</f>
        <v>Subsidized Coverage (151-200% FPL)</v>
      </c>
      <c r="B9" s="6">
        <v>72585</v>
      </c>
      <c r="C9" s="7">
        <v>0.38300000000000001</v>
      </c>
      <c r="D9" s="24"/>
      <c r="E9" s="24"/>
      <c r="F9" s="24"/>
      <c r="G9" s="24"/>
      <c r="H9" s="24"/>
    </row>
    <row r="10" spans="1:10" ht="14.4" x14ac:dyDescent="0.3">
      <c r="A10" s="4" t="str">
        <f>'Income Statewide'!A10</f>
        <v>Subsidized Coverage (201-250% FPL)</v>
      </c>
      <c r="B10" s="6">
        <v>36881</v>
      </c>
      <c r="C10" s="7">
        <v>0.19500000000000001</v>
      </c>
      <c r="D10" s="24"/>
      <c r="E10" s="24"/>
      <c r="F10" s="24"/>
      <c r="G10" s="24"/>
      <c r="H10" s="24"/>
    </row>
    <row r="11" spans="1:10" ht="14.4" x14ac:dyDescent="0.3">
      <c r="A11" s="4" t="str">
        <f>'Income Statewide'!A11</f>
        <v>Subsidized Coverage (250-400% FPL)</v>
      </c>
      <c r="B11" s="6">
        <v>41607</v>
      </c>
      <c r="C11" s="7">
        <v>0.219</v>
      </c>
      <c r="D11" s="24"/>
      <c r="E11" s="24"/>
      <c r="F11" s="24"/>
      <c r="G11" s="24"/>
      <c r="H11" s="24"/>
    </row>
    <row r="12" spans="1:10" ht="14.4" x14ac:dyDescent="0.3">
      <c r="A12" s="4" t="str">
        <f>'Income Statewide'!A12</f>
        <v>AI/AN Cost Sharing Waiver (100-300% FPL)</v>
      </c>
      <c r="B12" s="5">
        <v>270</v>
      </c>
      <c r="C12" s="7">
        <v>1E-3</v>
      </c>
      <c r="D12" s="24"/>
      <c r="E12" s="24"/>
      <c r="F12" s="24"/>
      <c r="G12" s="24"/>
      <c r="H12" s="24"/>
    </row>
    <row r="13" spans="1:10" ht="14.4" x14ac:dyDescent="0.3">
      <c r="A13" s="4" t="str">
        <f>'Income Statewide'!A13</f>
        <v>AI/AN CSR Only - No Income Test</v>
      </c>
      <c r="B13" s="5">
        <v>150</v>
      </c>
      <c r="C13" s="7">
        <v>1E-3</v>
      </c>
      <c r="D13" s="24"/>
      <c r="E13" s="24"/>
      <c r="F13" s="24"/>
      <c r="G13" s="24"/>
      <c r="H13" s="24"/>
    </row>
    <row r="14" spans="1:10" ht="15" thickBot="1" x14ac:dyDescent="0.35">
      <c r="A14" s="11" t="str">
        <f>'Income Statewide'!A14</f>
        <v>Lawfully Present/Medi-Cal ineligible &lt;100% FPL</v>
      </c>
      <c r="B14" s="12">
        <v>94</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16</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23541</v>
      </c>
      <c r="C8" s="7">
        <v>0.21299999999999999</v>
      </c>
      <c r="D8" s="24"/>
      <c r="E8" s="24"/>
      <c r="F8" s="24"/>
      <c r="G8" s="24"/>
      <c r="H8" s="24"/>
    </row>
    <row r="9" spans="1:10" ht="14.4" x14ac:dyDescent="0.3">
      <c r="A9" s="4" t="str">
        <f>'Income Statewide'!A9</f>
        <v>Subsidized Coverage (151-200% FPL)</v>
      </c>
      <c r="B9" s="6">
        <v>43564</v>
      </c>
      <c r="C9" s="7">
        <v>0.39400000000000002</v>
      </c>
      <c r="D9" s="24"/>
      <c r="E9" s="24"/>
      <c r="F9" s="24"/>
      <c r="G9" s="24"/>
      <c r="H9" s="24"/>
    </row>
    <row r="10" spans="1:10" ht="14.4" x14ac:dyDescent="0.3">
      <c r="A10" s="4" t="str">
        <f>'Income Statewide'!A10</f>
        <v>Subsidized Coverage (201-250% FPL)</v>
      </c>
      <c r="B10" s="6">
        <v>20178</v>
      </c>
      <c r="C10" s="7">
        <v>0.183</v>
      </c>
      <c r="D10" s="24"/>
      <c r="E10" s="24"/>
      <c r="F10" s="24"/>
      <c r="G10" s="24"/>
      <c r="H10" s="24"/>
    </row>
    <row r="11" spans="1:10" ht="14.4" x14ac:dyDescent="0.3">
      <c r="A11" s="4" t="str">
        <f>'Income Statewide'!A11</f>
        <v>Subsidized Coverage (250-400% FPL)</v>
      </c>
      <c r="B11" s="6">
        <v>22844</v>
      </c>
      <c r="C11" s="7">
        <v>0.20699999999999999</v>
      </c>
      <c r="D11" s="24"/>
      <c r="E11" s="24"/>
      <c r="F11" s="24"/>
      <c r="G11" s="24"/>
      <c r="H11" s="24"/>
    </row>
    <row r="12" spans="1:10" ht="14.4" x14ac:dyDescent="0.3">
      <c r="A12" s="4" t="str">
        <f>'Income Statewide'!A12</f>
        <v>AI/AN Cost Sharing Waiver (100-300% FPL)</v>
      </c>
      <c r="B12" s="5">
        <v>266</v>
      </c>
      <c r="C12" s="7">
        <v>2E-3</v>
      </c>
      <c r="D12" s="24"/>
      <c r="E12" s="24"/>
      <c r="F12" s="24"/>
      <c r="G12" s="24"/>
      <c r="H12" s="24"/>
    </row>
    <row r="13" spans="1:10" ht="14.4" x14ac:dyDescent="0.3">
      <c r="A13" s="4" t="str">
        <f>'Income Statewide'!A13</f>
        <v>AI/AN CSR Only - No Income Test</v>
      </c>
      <c r="B13" s="5">
        <v>86</v>
      </c>
      <c r="C13" s="7">
        <v>1E-3</v>
      </c>
      <c r="D13" s="24"/>
      <c r="E13" s="24"/>
      <c r="F13" s="24"/>
      <c r="G13" s="24"/>
      <c r="H13" s="24"/>
    </row>
    <row r="14" spans="1:10" ht="15" thickBot="1" x14ac:dyDescent="0.35">
      <c r="A14" s="11" t="str">
        <f>'Income Statewide'!A14</f>
        <v>Lawfully Present/Medi-Cal ineligible &lt;100% FPL</v>
      </c>
      <c r="B14" s="12">
        <v>56</v>
      </c>
      <c r="C14" s="13">
        <v>1E-3</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17</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22836</v>
      </c>
      <c r="C8" s="7">
        <v>0.19700000000000001</v>
      </c>
      <c r="D8" s="24"/>
      <c r="E8" s="24"/>
      <c r="F8" s="24"/>
      <c r="G8" s="24"/>
      <c r="H8" s="24"/>
    </row>
    <row r="9" spans="1:10" ht="14.4" x14ac:dyDescent="0.3">
      <c r="A9" s="4" t="str">
        <f>'Income Statewide'!A9</f>
        <v>Subsidized Coverage (151-200% FPL)</v>
      </c>
      <c r="B9" s="6">
        <v>41064</v>
      </c>
      <c r="C9" s="7">
        <v>0.35399999999999998</v>
      </c>
      <c r="D9" s="24"/>
      <c r="E9" s="24"/>
      <c r="F9" s="24"/>
      <c r="G9" s="24"/>
      <c r="H9" s="24"/>
    </row>
    <row r="10" spans="1:10" ht="14.4" x14ac:dyDescent="0.3">
      <c r="A10" s="4" t="str">
        <f>'Income Statewide'!A10</f>
        <v>Subsidized Coverage (201-250% FPL)</v>
      </c>
      <c r="B10" s="6">
        <v>21440</v>
      </c>
      <c r="C10" s="7">
        <v>0.185</v>
      </c>
      <c r="D10" s="24"/>
      <c r="E10" s="24"/>
      <c r="F10" s="24"/>
      <c r="G10" s="24"/>
      <c r="H10" s="24"/>
    </row>
    <row r="11" spans="1:10" ht="14.4" x14ac:dyDescent="0.3">
      <c r="A11" s="4" t="str">
        <f>'Income Statewide'!A11</f>
        <v>Subsidized Coverage (250-400% FPL)</v>
      </c>
      <c r="B11" s="6">
        <v>30303</v>
      </c>
      <c r="C11" s="7">
        <v>0.26100000000000001</v>
      </c>
      <c r="D11" s="24"/>
      <c r="E11" s="24"/>
      <c r="F11" s="24"/>
      <c r="G11" s="24"/>
      <c r="H11" s="24"/>
    </row>
    <row r="12" spans="1:10" ht="14.4" x14ac:dyDescent="0.3">
      <c r="A12" s="4" t="str">
        <f>'Income Statewide'!A12</f>
        <v>AI/AN Cost Sharing Waiver (100-300% FPL)</v>
      </c>
      <c r="B12" s="5">
        <v>193</v>
      </c>
      <c r="C12" s="7">
        <v>2E-3</v>
      </c>
      <c r="D12" s="24"/>
      <c r="E12" s="24"/>
      <c r="F12" s="24"/>
      <c r="G12" s="24"/>
      <c r="H12" s="24"/>
    </row>
    <row r="13" spans="1:10" ht="14.4" x14ac:dyDescent="0.3">
      <c r="A13" s="4" t="str">
        <f>'Income Statewide'!A13</f>
        <v>AI/AN CSR Only - No Income Test</v>
      </c>
      <c r="B13" s="5">
        <v>60</v>
      </c>
      <c r="C13" s="7">
        <v>1E-3</v>
      </c>
      <c r="D13" s="24"/>
      <c r="E13" s="24"/>
      <c r="F13" s="24"/>
      <c r="G13" s="24"/>
      <c r="H13" s="24"/>
    </row>
    <row r="14" spans="1:10" ht="15" thickBot="1" x14ac:dyDescent="0.35">
      <c r="A14" s="11" t="str">
        <f>'Income Statewide'!A14</f>
        <v>Lawfully Present/Medi-Cal ineligible &lt;100% FPL</v>
      </c>
      <c r="B14" s="12">
        <v>26</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8" zoomScaleNormal="100" workbookViewId="0">
      <selection activeCell="A16" sqref="A16:XFD21"/>
    </sheetView>
  </sheetViews>
  <sheetFormatPr defaultColWidth="43.33203125" defaultRowHeight="13.8" x14ac:dyDescent="0.3"/>
  <cols>
    <col min="1" max="1" width="42.664062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0</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6883</v>
      </c>
      <c r="C8" s="7">
        <v>0.153</v>
      </c>
      <c r="D8" s="24"/>
      <c r="E8" s="24"/>
      <c r="F8" s="24"/>
      <c r="G8" s="24"/>
      <c r="H8" s="24"/>
    </row>
    <row r="9" spans="1:10" ht="14.4" x14ac:dyDescent="0.3">
      <c r="A9" s="4" t="s">
        <v>27</v>
      </c>
      <c r="B9" s="6">
        <v>15525</v>
      </c>
      <c r="C9" s="7">
        <v>0.34499999999999997</v>
      </c>
      <c r="D9" s="24"/>
      <c r="E9" s="24"/>
      <c r="F9" s="24"/>
      <c r="G9" s="24"/>
      <c r="H9" s="24"/>
    </row>
    <row r="10" spans="1:10" ht="14.4" x14ac:dyDescent="0.3">
      <c r="A10" s="4" t="str">
        <f>'Income Statewide'!A10</f>
        <v>Subsidized Coverage (201-250% FPL)</v>
      </c>
      <c r="B10" s="6">
        <v>9057</v>
      </c>
      <c r="C10" s="7">
        <v>0.20100000000000001</v>
      </c>
      <c r="D10" s="24"/>
      <c r="E10" s="24"/>
      <c r="F10" s="24"/>
      <c r="G10" s="24"/>
      <c r="H10" s="24"/>
    </row>
    <row r="11" spans="1:10" ht="14.4" x14ac:dyDescent="0.3">
      <c r="A11" s="4" t="str">
        <f>'Income Statewide'!A11</f>
        <v>Subsidized Coverage (250-400% FPL)</v>
      </c>
      <c r="B11" s="6">
        <v>12963</v>
      </c>
      <c r="C11" s="7">
        <v>0.28799999999999998</v>
      </c>
      <c r="D11" s="24"/>
      <c r="E11" s="24"/>
      <c r="F11" s="24"/>
      <c r="G11" s="24"/>
      <c r="H11" s="24"/>
    </row>
    <row r="12" spans="1:10" ht="14.4" x14ac:dyDescent="0.3">
      <c r="A12" s="4" t="str">
        <f>'Income Statewide'!A12</f>
        <v>AI/AN Cost Sharing Waiver (100-300% FPL)</v>
      </c>
      <c r="B12" s="5">
        <v>474</v>
      </c>
      <c r="C12" s="7">
        <v>1.0999999999999999E-2</v>
      </c>
      <c r="D12" s="24"/>
      <c r="E12" s="24"/>
      <c r="F12" s="24"/>
      <c r="G12" s="24"/>
      <c r="H12" s="24"/>
    </row>
    <row r="13" spans="1:10" ht="14.4" x14ac:dyDescent="0.3">
      <c r="A13" s="4" t="str">
        <f>'Income Statewide'!A13</f>
        <v>AI/AN CSR Only - No Income Test</v>
      </c>
      <c r="B13" s="5">
        <v>126</v>
      </c>
      <c r="C13" s="7">
        <v>3.0000000000000001E-3</v>
      </c>
      <c r="D13" s="24"/>
      <c r="E13" s="24"/>
      <c r="F13" s="24"/>
      <c r="G13" s="24"/>
      <c r="H13" s="24"/>
    </row>
    <row r="14" spans="1:10" ht="15" thickBot="1" x14ac:dyDescent="0.35">
      <c r="A14" s="11" t="str">
        <f>'Income Statewide'!A14</f>
        <v>Lawfully Present/Medi-Cal ineligible &lt;100% FPL</v>
      </c>
      <c r="B14" s="15" t="s">
        <v>32</v>
      </c>
      <c r="C14" s="13"/>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20" sqref="A20:F20"/>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18</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18102</v>
      </c>
      <c r="C8" s="7">
        <v>0.17100000000000001</v>
      </c>
      <c r="D8" s="24"/>
      <c r="E8" s="24"/>
      <c r="F8" s="24"/>
      <c r="G8" s="24"/>
      <c r="H8" s="24"/>
    </row>
    <row r="9" spans="1:10" ht="14.4" x14ac:dyDescent="0.3">
      <c r="A9" s="4" t="str">
        <f>'Income Statewide'!A9</f>
        <v>Subsidized Coverage (151-200% FPL)</v>
      </c>
      <c r="B9" s="6">
        <v>37749</v>
      </c>
      <c r="C9" s="7">
        <v>0.35699999999999998</v>
      </c>
      <c r="D9" s="24"/>
      <c r="E9" s="24"/>
      <c r="F9" s="24"/>
      <c r="G9" s="24"/>
      <c r="H9" s="24"/>
    </row>
    <row r="10" spans="1:10" ht="14.4" x14ac:dyDescent="0.3">
      <c r="A10" s="4" t="str">
        <f>'Income Statewide'!A10</f>
        <v>Subsidized Coverage (201-250% FPL)</v>
      </c>
      <c r="B10" s="6">
        <v>20650</v>
      </c>
      <c r="C10" s="7">
        <v>0.19500000000000001</v>
      </c>
      <c r="D10" s="24"/>
      <c r="E10" s="24"/>
      <c r="F10" s="24"/>
      <c r="G10" s="24"/>
      <c r="H10" s="24"/>
    </row>
    <row r="11" spans="1:10" ht="14.4" x14ac:dyDescent="0.3">
      <c r="A11" s="4" t="str">
        <f>'Income Statewide'!A11</f>
        <v>Subsidized Coverage (250-400% FPL)</v>
      </c>
      <c r="B11" s="6">
        <v>28994</v>
      </c>
      <c r="C11" s="7">
        <v>0.27400000000000002</v>
      </c>
      <c r="D11" s="24"/>
      <c r="E11" s="24"/>
      <c r="F11" s="24"/>
      <c r="G11" s="24"/>
      <c r="H11" s="24"/>
    </row>
    <row r="12" spans="1:10" ht="14.4" x14ac:dyDescent="0.3">
      <c r="A12" s="4" t="str">
        <f>'Income Statewide'!A12</f>
        <v>AI/AN Cost Sharing Waiver (100-300% FPL)</v>
      </c>
      <c r="B12" s="5">
        <v>250</v>
      </c>
      <c r="C12" s="7">
        <v>2E-3</v>
      </c>
      <c r="D12" s="24"/>
      <c r="E12" s="24"/>
      <c r="F12" s="24"/>
      <c r="G12" s="24"/>
      <c r="H12" s="24"/>
    </row>
    <row r="13" spans="1:10" ht="14.4" x14ac:dyDescent="0.3">
      <c r="A13" s="10" t="s">
        <v>23</v>
      </c>
      <c r="B13" s="5">
        <v>104</v>
      </c>
      <c r="C13" s="7">
        <v>1E-3</v>
      </c>
      <c r="D13" s="24"/>
      <c r="E13" s="24"/>
      <c r="F13" s="24"/>
      <c r="G13" s="24"/>
      <c r="H13" s="24"/>
    </row>
    <row r="14" spans="1:10" ht="15" thickBot="1" x14ac:dyDescent="0.35">
      <c r="A14" s="11" t="str">
        <f>'Income Statewide'!A14</f>
        <v>Lawfully Present/Medi-Cal ineligible &lt;100% FPL</v>
      </c>
      <c r="B14" s="12">
        <v>14</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7"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1</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5542</v>
      </c>
      <c r="C8" s="7">
        <v>0.126</v>
      </c>
      <c r="D8" s="24"/>
      <c r="E8" s="24"/>
      <c r="F8" s="24"/>
      <c r="G8" s="24"/>
      <c r="H8" s="24"/>
    </row>
    <row r="9" spans="1:10" ht="14.4" x14ac:dyDescent="0.3">
      <c r="A9" s="4" t="str">
        <f>'Income Statewide'!A9</f>
        <v>Subsidized Coverage (151-200% FPL)</v>
      </c>
      <c r="B9" s="6">
        <v>13919</v>
      </c>
      <c r="C9" s="7">
        <v>0.316</v>
      </c>
      <c r="D9" s="24"/>
      <c r="E9" s="24"/>
      <c r="F9" s="24"/>
      <c r="G9" s="24"/>
      <c r="H9" s="24"/>
    </row>
    <row r="10" spans="1:10" ht="14.4" x14ac:dyDescent="0.3">
      <c r="A10" s="4" t="str">
        <f>'Income Statewide'!A10</f>
        <v>Subsidized Coverage (201-250% FPL)</v>
      </c>
      <c r="B10" s="6">
        <v>9089</v>
      </c>
      <c r="C10" s="7">
        <v>0.20599999999999999</v>
      </c>
      <c r="D10" s="24"/>
      <c r="E10" s="24"/>
      <c r="F10" s="24"/>
      <c r="G10" s="24"/>
      <c r="H10" s="24"/>
    </row>
    <row r="11" spans="1:10" ht="14.4" x14ac:dyDescent="0.3">
      <c r="A11" s="4" t="str">
        <f>'Income Statewide'!A11</f>
        <v>Subsidized Coverage (250-400% FPL)</v>
      </c>
      <c r="B11" s="6">
        <v>15237</v>
      </c>
      <c r="C11" s="7">
        <v>0.34599999999999997</v>
      </c>
      <c r="D11" s="24"/>
      <c r="E11" s="24"/>
      <c r="F11" s="24"/>
      <c r="G11" s="24"/>
      <c r="H11" s="24"/>
    </row>
    <row r="12" spans="1:10" ht="14.4" x14ac:dyDescent="0.3">
      <c r="A12" s="4" t="str">
        <f>'Income Statewide'!A12</f>
        <v>AI/AN Cost Sharing Waiver (100-300% FPL)</v>
      </c>
      <c r="B12" s="5">
        <v>189</v>
      </c>
      <c r="C12" s="7">
        <v>4.0000000000000001E-3</v>
      </c>
      <c r="D12" s="24"/>
      <c r="E12" s="24"/>
      <c r="F12" s="24"/>
      <c r="G12" s="24"/>
      <c r="H12" s="24"/>
    </row>
    <row r="13" spans="1:10" ht="14.4" x14ac:dyDescent="0.3">
      <c r="A13" s="4" t="str">
        <f>'Income Statewide'!A13</f>
        <v>AI/AN CSR Only - No Income Test</v>
      </c>
      <c r="B13" s="5">
        <v>59</v>
      </c>
      <c r="C13" s="7">
        <v>1E-3</v>
      </c>
      <c r="D13" s="24"/>
      <c r="E13" s="24"/>
      <c r="F13" s="24"/>
      <c r="G13" s="24"/>
      <c r="H13" s="24"/>
    </row>
    <row r="14" spans="1:10" ht="15" thickBot="1" x14ac:dyDescent="0.35">
      <c r="A14" s="11" t="str">
        <f>'Income Statewide'!A14</f>
        <v>Lawfully Present/Medi-Cal ineligible &lt;100% FPL</v>
      </c>
      <c r="B14" s="15" t="s">
        <v>32</v>
      </c>
      <c r="C14" s="13"/>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2</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10658</v>
      </c>
      <c r="C8" s="7">
        <v>0.17100000000000001</v>
      </c>
      <c r="D8" s="24"/>
      <c r="E8" s="24"/>
      <c r="F8" s="24"/>
      <c r="G8" s="24"/>
      <c r="H8" s="24"/>
    </row>
    <row r="9" spans="1:10" ht="14.4" x14ac:dyDescent="0.3">
      <c r="A9" s="4" t="str">
        <f>'Income Statewide'!A9</f>
        <v>Subsidized Coverage (151-200% FPL)</v>
      </c>
      <c r="B9" s="6">
        <v>22380</v>
      </c>
      <c r="C9" s="7">
        <v>0.35899999999999999</v>
      </c>
      <c r="D9" s="24"/>
      <c r="E9" s="24"/>
      <c r="F9" s="24"/>
      <c r="G9" s="24"/>
      <c r="H9" s="24"/>
    </row>
    <row r="10" spans="1:10" ht="14.4" x14ac:dyDescent="0.3">
      <c r="A10" s="4" t="str">
        <f>'Income Statewide'!A10</f>
        <v>Subsidized Coverage (201-250% FPL)</v>
      </c>
      <c r="B10" s="6">
        <v>12113</v>
      </c>
      <c r="C10" s="7">
        <v>0.19400000000000001</v>
      </c>
      <c r="D10" s="24"/>
      <c r="E10" s="24"/>
      <c r="F10" s="24"/>
      <c r="G10" s="24"/>
      <c r="H10" s="24"/>
    </row>
    <row r="11" spans="1:10" ht="14.4" x14ac:dyDescent="0.3">
      <c r="A11" s="4" t="str">
        <f>'Income Statewide'!A11</f>
        <v>Subsidized Coverage (250-400% FPL)</v>
      </c>
      <c r="B11" s="6">
        <v>16812</v>
      </c>
      <c r="C11" s="7">
        <v>0.27</v>
      </c>
      <c r="D11" s="24"/>
      <c r="E11" s="24"/>
      <c r="F11" s="24"/>
      <c r="G11" s="24"/>
      <c r="H11" s="24"/>
    </row>
    <row r="12" spans="1:10" ht="14.4" x14ac:dyDescent="0.3">
      <c r="A12" s="4" t="str">
        <f>'Income Statewide'!A12</f>
        <v>AI/AN Cost Sharing Waiver (100-300% FPL)</v>
      </c>
      <c r="B12" s="5">
        <v>275</v>
      </c>
      <c r="C12" s="7">
        <v>4.0000000000000001E-3</v>
      </c>
      <c r="D12" s="24"/>
      <c r="E12" s="24"/>
      <c r="F12" s="24"/>
      <c r="G12" s="24"/>
      <c r="H12" s="24"/>
    </row>
    <row r="13" spans="1:10" ht="14.4" x14ac:dyDescent="0.3">
      <c r="A13" s="4" t="str">
        <f>'Income Statewide'!A13</f>
        <v>AI/AN CSR Only - No Income Test</v>
      </c>
      <c r="B13" s="5">
        <v>84</v>
      </c>
      <c r="C13" s="7">
        <v>1E-3</v>
      </c>
      <c r="D13" s="24"/>
      <c r="E13" s="24"/>
      <c r="F13" s="24"/>
      <c r="G13" s="24"/>
      <c r="H13" s="24"/>
    </row>
    <row r="14" spans="1:10" ht="15" thickBot="1" x14ac:dyDescent="0.35">
      <c r="A14" s="11" t="str">
        <f>'Income Statewide'!A14</f>
        <v>Lawfully Present/Medi-Cal ineligible &lt;100% FPL</v>
      </c>
      <c r="B14" s="15" t="s">
        <v>32</v>
      </c>
      <c r="C14" s="13"/>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3</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4159</v>
      </c>
      <c r="C8" s="7">
        <v>0.125</v>
      </c>
      <c r="D8" s="24"/>
      <c r="E8" s="24"/>
      <c r="F8" s="24"/>
      <c r="G8" s="24"/>
      <c r="H8" s="24"/>
    </row>
    <row r="9" spans="1:10" ht="14.4" x14ac:dyDescent="0.3">
      <c r="A9" s="4" t="str">
        <f>'Income Statewide'!A9</f>
        <v>Subsidized Coverage (151-200% FPL)</v>
      </c>
      <c r="B9" s="6">
        <v>11742</v>
      </c>
      <c r="C9" s="7">
        <v>0.35199999999999998</v>
      </c>
      <c r="D9" s="24"/>
      <c r="E9" s="24"/>
      <c r="F9" s="24"/>
      <c r="G9" s="24"/>
      <c r="H9" s="24"/>
    </row>
    <row r="10" spans="1:10" ht="14.4" x14ac:dyDescent="0.3">
      <c r="A10" s="4" t="str">
        <f>'Income Statewide'!A10</f>
        <v>Subsidized Coverage (201-250% FPL)</v>
      </c>
      <c r="B10" s="6">
        <v>7676</v>
      </c>
      <c r="C10" s="7">
        <v>0.23</v>
      </c>
      <c r="D10" s="24"/>
      <c r="E10" s="24"/>
      <c r="F10" s="24"/>
      <c r="G10" s="24"/>
      <c r="H10" s="24"/>
    </row>
    <row r="11" spans="1:10" ht="14.4" x14ac:dyDescent="0.3">
      <c r="A11" s="4" t="str">
        <f>'Income Statewide'!A11</f>
        <v>Subsidized Coverage (250-400% FPL)</v>
      </c>
      <c r="B11" s="6">
        <v>9660</v>
      </c>
      <c r="C11" s="7">
        <v>0.28999999999999998</v>
      </c>
      <c r="D11" s="24"/>
      <c r="E11" s="24"/>
      <c r="F11" s="24"/>
      <c r="G11" s="24"/>
      <c r="H11" s="24"/>
    </row>
    <row r="12" spans="1:10" ht="14.4" x14ac:dyDescent="0.3">
      <c r="A12" s="4" t="str">
        <f>'Income Statewide'!A12</f>
        <v>AI/AN Cost Sharing Waiver (100-300% FPL)</v>
      </c>
      <c r="B12" s="5">
        <v>65</v>
      </c>
      <c r="C12" s="7">
        <v>2E-3</v>
      </c>
      <c r="D12" s="24"/>
      <c r="E12" s="24"/>
      <c r="F12" s="24"/>
      <c r="G12" s="24"/>
      <c r="H12" s="24"/>
    </row>
    <row r="13" spans="1:10" ht="14.4" x14ac:dyDescent="0.3">
      <c r="A13" s="4" t="str">
        <f>'Income Statewide'!A13</f>
        <v>AI/AN CSR Only - No Income Test</v>
      </c>
      <c r="B13" s="5">
        <v>53</v>
      </c>
      <c r="C13" s="7">
        <v>2E-3</v>
      </c>
      <c r="D13" s="24"/>
      <c r="E13" s="24"/>
      <c r="F13" s="24"/>
      <c r="G13" s="24"/>
      <c r="H13" s="24"/>
    </row>
    <row r="14" spans="1:10" ht="15" thickBot="1" x14ac:dyDescent="0.35">
      <c r="A14" s="11" t="str">
        <f>'Income Statewide'!A14</f>
        <v>Lawfully Present/Medi-Cal ineligible &lt;100% FPL</v>
      </c>
      <c r="B14" s="15" t="s">
        <v>32</v>
      </c>
      <c r="C14" s="13"/>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4</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4577</v>
      </c>
      <c r="C8" s="7">
        <v>0.13700000000000001</v>
      </c>
      <c r="D8" s="24"/>
      <c r="E8" s="24"/>
      <c r="F8" s="24"/>
      <c r="G8" s="24"/>
      <c r="H8" s="24"/>
    </row>
    <row r="9" spans="1:10" ht="14.4" x14ac:dyDescent="0.3">
      <c r="A9" s="4" t="str">
        <f>'Income Statewide'!A9</f>
        <v>Subsidized Coverage (151-200% FPL)</v>
      </c>
      <c r="B9" s="6">
        <v>10881</v>
      </c>
      <c r="C9" s="7">
        <v>0.32500000000000001</v>
      </c>
      <c r="D9" s="24"/>
      <c r="E9" s="24"/>
      <c r="F9" s="24"/>
      <c r="G9" s="24"/>
      <c r="H9" s="24"/>
    </row>
    <row r="10" spans="1:10" ht="14.4" x14ac:dyDescent="0.3">
      <c r="A10" s="4" t="str">
        <f>'Income Statewide'!A10</f>
        <v>Subsidized Coverage (201-250% FPL)</v>
      </c>
      <c r="B10" s="6">
        <v>6765</v>
      </c>
      <c r="C10" s="7">
        <v>0.20200000000000001</v>
      </c>
      <c r="D10" s="24"/>
      <c r="E10" s="24"/>
      <c r="F10" s="24"/>
      <c r="G10" s="24"/>
      <c r="H10" s="24"/>
    </row>
    <row r="11" spans="1:10" ht="14.4" x14ac:dyDescent="0.3">
      <c r="A11" s="4" t="str">
        <f>'Income Statewide'!A11</f>
        <v>Subsidized Coverage (250-400% FPL)</v>
      </c>
      <c r="B11" s="6">
        <v>11033</v>
      </c>
      <c r="C11" s="7">
        <v>0.33</v>
      </c>
      <c r="D11" s="24"/>
      <c r="E11" s="24"/>
      <c r="F11" s="24"/>
      <c r="G11" s="24"/>
      <c r="H11" s="24"/>
    </row>
    <row r="12" spans="1:10" ht="14.4" x14ac:dyDescent="0.3">
      <c r="A12" s="4" t="str">
        <f>'Income Statewide'!A12</f>
        <v>AI/AN Cost Sharing Waiver (100-300% FPL)</v>
      </c>
      <c r="B12" s="5">
        <v>106</v>
      </c>
      <c r="C12" s="7">
        <v>3.0000000000000001E-3</v>
      </c>
      <c r="D12" s="24"/>
      <c r="E12" s="24"/>
      <c r="F12" s="24"/>
      <c r="G12" s="24"/>
      <c r="H12" s="24"/>
    </row>
    <row r="13" spans="1:10" ht="14.4" x14ac:dyDescent="0.3">
      <c r="A13" s="4" t="str">
        <f>'Income Statewide'!A13</f>
        <v>AI/AN CSR Only - No Income Test</v>
      </c>
      <c r="B13" s="5">
        <v>77</v>
      </c>
      <c r="C13" s="7">
        <v>2E-3</v>
      </c>
      <c r="D13" s="24"/>
      <c r="E13" s="24"/>
      <c r="F13" s="24"/>
      <c r="G13" s="24"/>
      <c r="H13" s="24"/>
    </row>
    <row r="14" spans="1:10" ht="15" thickBot="1" x14ac:dyDescent="0.35">
      <c r="A14" s="11" t="str">
        <f>'Income Statewide'!A14</f>
        <v>Lawfully Present/Medi-Cal ineligible &lt;100% FPL</v>
      </c>
      <c r="B14" s="15" t="s">
        <v>32</v>
      </c>
      <c r="C14" s="13"/>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5</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7605</v>
      </c>
      <c r="C8" s="7">
        <v>0.13800000000000001</v>
      </c>
      <c r="D8" s="24"/>
      <c r="E8" s="24"/>
      <c r="F8" s="24"/>
      <c r="G8" s="24"/>
      <c r="H8" s="24"/>
    </row>
    <row r="9" spans="1:10" ht="14.4" x14ac:dyDescent="0.3">
      <c r="A9" s="4" t="str">
        <f>'Income Statewide'!A9</f>
        <v>Subsidized Coverage (151-200% FPL)</v>
      </c>
      <c r="B9" s="6">
        <v>18541</v>
      </c>
      <c r="C9" s="7">
        <v>0.33600000000000002</v>
      </c>
      <c r="D9" s="24"/>
      <c r="E9" s="24"/>
      <c r="F9" s="24"/>
      <c r="G9" s="24"/>
      <c r="H9" s="24"/>
    </row>
    <row r="10" spans="1:10" ht="14.4" x14ac:dyDescent="0.3">
      <c r="A10" s="4" t="str">
        <f>'Income Statewide'!A10</f>
        <v>Subsidized Coverage (201-250% FPL)</v>
      </c>
      <c r="B10" s="6">
        <v>11277</v>
      </c>
      <c r="C10" s="7">
        <v>0.20399999999999999</v>
      </c>
      <c r="D10" s="24"/>
      <c r="E10" s="24"/>
      <c r="F10" s="24"/>
      <c r="G10" s="24"/>
      <c r="H10" s="24"/>
    </row>
    <row r="11" spans="1:10" ht="14.4" x14ac:dyDescent="0.3">
      <c r="A11" s="4" t="str">
        <f>'Income Statewide'!A11</f>
        <v>Subsidized Coverage (250-400% FPL)</v>
      </c>
      <c r="B11" s="6">
        <v>17593</v>
      </c>
      <c r="C11" s="7">
        <v>0.31900000000000001</v>
      </c>
      <c r="D11" s="24"/>
      <c r="E11" s="24"/>
      <c r="F11" s="24"/>
      <c r="G11" s="24"/>
      <c r="H11" s="24"/>
    </row>
    <row r="12" spans="1:10" ht="14.4" x14ac:dyDescent="0.3">
      <c r="A12" s="4" t="str">
        <f>'Income Statewide'!A12</f>
        <v>AI/AN Cost Sharing Waiver (100-300% FPL)</v>
      </c>
      <c r="B12" s="5">
        <v>126</v>
      </c>
      <c r="C12" s="7">
        <v>2E-3</v>
      </c>
      <c r="D12" s="24"/>
      <c r="E12" s="24"/>
      <c r="F12" s="24"/>
      <c r="G12" s="24"/>
      <c r="H12" s="24"/>
    </row>
    <row r="13" spans="1:10" ht="14.4" x14ac:dyDescent="0.3">
      <c r="A13" s="4" t="str">
        <f>'Income Statewide'!A13</f>
        <v>AI/AN CSR Only - No Income Test</v>
      </c>
      <c r="B13" s="5">
        <v>41</v>
      </c>
      <c r="C13" s="7">
        <v>1E-3</v>
      </c>
      <c r="D13" s="24"/>
      <c r="E13" s="24"/>
      <c r="F13" s="24"/>
      <c r="G13" s="24"/>
      <c r="H13" s="24"/>
    </row>
    <row r="14" spans="1:10" ht="15" thickBot="1" x14ac:dyDescent="0.35">
      <c r="A14" s="11" t="str">
        <f>'Income Statewide'!A14</f>
        <v>Lawfully Present/Medi-Cal ineligible &lt;100% FPL</v>
      </c>
      <c r="B14" s="12">
        <v>10</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zoomScaleNormal="100" workbookViewId="0">
      <selection activeCell="A16" sqref="A16:XFD21"/>
    </sheetView>
  </sheetViews>
  <sheetFormatPr defaultColWidth="43.33203125" defaultRowHeight="13.8" x14ac:dyDescent="0.3"/>
  <cols>
    <col min="1" max="1" width="41.109375" style="2" bestFit="1" customWidth="1"/>
    <col min="2" max="2" width="8"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6</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8541</v>
      </c>
      <c r="C8" s="7">
        <v>0.157</v>
      </c>
      <c r="D8" s="24"/>
      <c r="E8" s="24"/>
      <c r="F8" s="24"/>
      <c r="G8" s="24"/>
      <c r="H8" s="24"/>
    </row>
    <row r="9" spans="1:10" ht="14.4" x14ac:dyDescent="0.3">
      <c r="A9" s="4" t="str">
        <f>'Income Statewide'!A9</f>
        <v>Subsidized Coverage (151-200% FPL)</v>
      </c>
      <c r="B9" s="6">
        <v>17978</v>
      </c>
      <c r="C9" s="7">
        <v>0.33</v>
      </c>
      <c r="D9" s="24"/>
      <c r="E9" s="24"/>
      <c r="F9" s="24"/>
      <c r="G9" s="24"/>
      <c r="H9" s="24"/>
    </row>
    <row r="10" spans="1:10" ht="14.4" x14ac:dyDescent="0.3">
      <c r="A10" s="4" t="str">
        <f>'Income Statewide'!A10</f>
        <v>Subsidized Coverage (201-250% FPL)</v>
      </c>
      <c r="B10" s="6">
        <v>10896</v>
      </c>
      <c r="C10" s="7">
        <v>0.2</v>
      </c>
      <c r="D10" s="24"/>
      <c r="E10" s="24"/>
      <c r="F10" s="24"/>
      <c r="G10" s="24"/>
      <c r="H10" s="24"/>
    </row>
    <row r="11" spans="1:10" ht="14.4" x14ac:dyDescent="0.3">
      <c r="A11" s="4" t="str">
        <f>'Income Statewide'!A11</f>
        <v>Subsidized Coverage (250-400% FPL)</v>
      </c>
      <c r="B11" s="6">
        <v>16970</v>
      </c>
      <c r="C11" s="7">
        <v>0.311</v>
      </c>
      <c r="D11" s="24"/>
      <c r="E11" s="24"/>
      <c r="F11" s="24"/>
      <c r="G11" s="24"/>
      <c r="H11" s="24"/>
    </row>
    <row r="12" spans="1:10" ht="14.4" x14ac:dyDescent="0.3">
      <c r="A12" s="4" t="str">
        <f>'Income Statewide'!A12</f>
        <v>AI/AN Cost Sharing Waiver (100-300% FPL)</v>
      </c>
      <c r="B12" s="5">
        <v>94</v>
      </c>
      <c r="C12" s="7">
        <v>2E-3</v>
      </c>
      <c r="D12" s="24"/>
      <c r="E12" s="24"/>
      <c r="F12" s="24"/>
      <c r="G12" s="24"/>
      <c r="H12" s="24"/>
    </row>
    <row r="13" spans="1:10" ht="14.4" x14ac:dyDescent="0.3">
      <c r="A13" s="4" t="str">
        <f>'Income Statewide'!A13</f>
        <v>AI/AN CSR Only - No Income Test</v>
      </c>
      <c r="B13" s="5">
        <v>42</v>
      </c>
      <c r="C13" s="7">
        <v>1E-3</v>
      </c>
      <c r="D13" s="24"/>
      <c r="E13" s="24"/>
      <c r="F13" s="24"/>
      <c r="G13" s="24"/>
      <c r="H13" s="24"/>
    </row>
    <row r="14" spans="1:10" ht="15" thickBot="1" x14ac:dyDescent="0.35">
      <c r="A14" s="11" t="str">
        <f>'Income Statewide'!A14</f>
        <v>Lawfully Present/Medi-Cal ineligible &lt;100% FPL</v>
      </c>
      <c r="B14" s="12">
        <v>19</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
  <sheetViews>
    <sheetView showGridLines="0" view="pageLayout" topLeftCell="A4" zoomScaleNormal="100" workbookViewId="0">
      <selection activeCell="A16" sqref="A16:XFD21"/>
    </sheetView>
  </sheetViews>
  <sheetFormatPr defaultColWidth="43.33203125" defaultRowHeight="13.8" x14ac:dyDescent="0.3"/>
  <cols>
    <col min="1" max="1" width="41.109375" style="2" bestFit="1" customWidth="1"/>
    <col min="2" max="2" width="7" style="2" bestFit="1" customWidth="1"/>
    <col min="3" max="3" width="7.5546875" style="2" bestFit="1" customWidth="1"/>
    <col min="4" max="8" width="7.5546875" style="2" customWidth="1"/>
    <col min="9" max="16384" width="43.33203125" style="2"/>
  </cols>
  <sheetData>
    <row r="1" spans="1:10" x14ac:dyDescent="0.3">
      <c r="A1" s="1" t="s">
        <v>21</v>
      </c>
    </row>
    <row r="2" spans="1:10" x14ac:dyDescent="0.3">
      <c r="A2" s="1"/>
    </row>
    <row r="4" spans="1:10" x14ac:dyDescent="0.3">
      <c r="A4" s="2" t="s">
        <v>7</v>
      </c>
    </row>
    <row r="5" spans="1:10" ht="14.4" thickBot="1" x14ac:dyDescent="0.35">
      <c r="A5" s="3"/>
    </row>
    <row r="6" spans="1:10" ht="15" thickBot="1" x14ac:dyDescent="0.35">
      <c r="A6" s="18" t="s">
        <v>20</v>
      </c>
      <c r="B6" s="16" t="s">
        <v>22</v>
      </c>
      <c r="C6" s="17"/>
      <c r="D6" s="26"/>
      <c r="E6" s="26"/>
      <c r="F6" s="26"/>
      <c r="G6" s="26"/>
      <c r="H6" s="26"/>
    </row>
    <row r="7" spans="1:10" ht="14.4" x14ac:dyDescent="0.3">
      <c r="A7" s="18"/>
      <c r="B7" s="16"/>
      <c r="C7" s="17"/>
      <c r="D7" s="26"/>
      <c r="E7" s="26"/>
      <c r="F7" s="26"/>
      <c r="G7" s="26"/>
      <c r="H7" s="26"/>
    </row>
    <row r="8" spans="1:10" ht="14.4" x14ac:dyDescent="0.3">
      <c r="A8" s="4" t="str">
        <f>'Income Statewide'!A8</f>
        <v>Subsidized Coverage (100-150% FPL)</v>
      </c>
      <c r="B8" s="6">
        <v>2488</v>
      </c>
      <c r="C8" s="7">
        <v>0.113</v>
      </c>
      <c r="D8" s="24"/>
      <c r="E8" s="24"/>
      <c r="F8" s="24"/>
      <c r="G8" s="24"/>
      <c r="H8" s="24"/>
    </row>
    <row r="9" spans="1:10" ht="14.4" x14ac:dyDescent="0.3">
      <c r="A9" s="4" t="str">
        <f>'Income Statewide'!A9</f>
        <v>Subsidized Coverage (151-200% FPL)</v>
      </c>
      <c r="B9" s="6">
        <v>6870</v>
      </c>
      <c r="C9" s="7">
        <v>0.312</v>
      </c>
      <c r="D9" s="24"/>
      <c r="E9" s="24"/>
      <c r="F9" s="24"/>
      <c r="G9" s="24"/>
      <c r="H9" s="24"/>
    </row>
    <row r="10" spans="1:10" ht="14.4" x14ac:dyDescent="0.3">
      <c r="A10" s="4" t="str">
        <f>'Income Statewide'!A10</f>
        <v>Subsidized Coverage (201-250% FPL)</v>
      </c>
      <c r="B10" s="6">
        <v>4670</v>
      </c>
      <c r="C10" s="7">
        <v>0.21199999999999999</v>
      </c>
      <c r="D10" s="24"/>
      <c r="E10" s="24"/>
      <c r="F10" s="24"/>
      <c r="G10" s="24"/>
      <c r="H10" s="24"/>
    </row>
    <row r="11" spans="1:10" ht="14.4" x14ac:dyDescent="0.3">
      <c r="A11" s="4" t="str">
        <f>'Income Statewide'!A11</f>
        <v>Subsidized Coverage (250-400% FPL)</v>
      </c>
      <c r="B11" s="6">
        <v>7955</v>
      </c>
      <c r="C11" s="7">
        <v>0.36099999999999999</v>
      </c>
      <c r="D11" s="24"/>
      <c r="E11" s="24"/>
      <c r="F11" s="24"/>
      <c r="G11" s="24"/>
      <c r="H11" s="24"/>
    </row>
    <row r="12" spans="1:10" ht="14.4" x14ac:dyDescent="0.3">
      <c r="A12" s="4" t="str">
        <f>'Income Statewide'!A12</f>
        <v>AI/AN Cost Sharing Waiver (100-300% FPL)</v>
      </c>
      <c r="B12" s="5">
        <v>24</v>
      </c>
      <c r="C12" s="7">
        <v>1E-3</v>
      </c>
      <c r="D12" s="24"/>
      <c r="E12" s="24"/>
      <c r="F12" s="24"/>
      <c r="G12" s="24"/>
      <c r="H12" s="24"/>
    </row>
    <row r="13" spans="1:10" ht="14.4" x14ac:dyDescent="0.3">
      <c r="A13" s="4" t="str">
        <f>'Income Statewide'!A13</f>
        <v>AI/AN CSR Only - No Income Test</v>
      </c>
      <c r="B13" s="5">
        <v>21</v>
      </c>
      <c r="C13" s="7">
        <v>1E-3</v>
      </c>
      <c r="D13" s="24"/>
      <c r="E13" s="24"/>
      <c r="F13" s="24"/>
      <c r="G13" s="24"/>
      <c r="H13" s="24"/>
    </row>
    <row r="14" spans="1:10" ht="15" thickBot="1" x14ac:dyDescent="0.35">
      <c r="A14" s="11" t="str">
        <f>'Income Statewide'!A14</f>
        <v>Lawfully Present/Medi-Cal ineligible &lt;100% FPL</v>
      </c>
      <c r="B14" s="15" t="s">
        <v>32</v>
      </c>
      <c r="C14" s="13">
        <v>0</v>
      </c>
      <c r="D14" s="24"/>
      <c r="E14" s="24"/>
      <c r="F14" s="24"/>
      <c r="G14" s="24"/>
      <c r="H14" s="24"/>
    </row>
    <row r="16" spans="1:10" ht="14.4" x14ac:dyDescent="0.3">
      <c r="A16" s="19" t="s">
        <v>33</v>
      </c>
      <c r="B16"/>
      <c r="C16"/>
      <c r="D16"/>
      <c r="E16"/>
      <c r="F16"/>
      <c r="G16"/>
      <c r="H16"/>
      <c r="I16"/>
      <c r="J16"/>
    </row>
    <row r="17" spans="1:14" ht="38.4" customHeight="1" x14ac:dyDescent="0.3">
      <c r="A17" s="27" t="s">
        <v>34</v>
      </c>
      <c r="B17" s="27"/>
      <c r="C17" s="27"/>
      <c r="D17" s="27"/>
      <c r="E17" s="27"/>
      <c r="F17" s="27"/>
      <c r="G17"/>
      <c r="H17"/>
      <c r="I17"/>
      <c r="J17"/>
      <c r="K17" s="8"/>
      <c r="L17" s="8"/>
      <c r="M17" s="8"/>
    </row>
    <row r="18" spans="1:14" ht="37.200000000000003" customHeight="1" x14ac:dyDescent="0.3">
      <c r="A18" s="22" t="s">
        <v>35</v>
      </c>
      <c r="B18" s="22"/>
      <c r="C18" s="22"/>
      <c r="D18" s="22"/>
      <c r="E18" s="22"/>
      <c r="F18" s="22"/>
      <c r="G18" s="21"/>
      <c r="H18" s="21"/>
      <c r="I18" s="21"/>
      <c r="J18" s="21"/>
      <c r="K18" s="21"/>
      <c r="L18" s="21"/>
      <c r="M18" s="21"/>
      <c r="N18" s="21"/>
    </row>
    <row r="19" spans="1:14" ht="43.2" customHeight="1" x14ac:dyDescent="0.3">
      <c r="A19" s="22" t="s">
        <v>36</v>
      </c>
      <c r="B19" s="22"/>
      <c r="C19" s="22"/>
      <c r="D19" s="22"/>
      <c r="E19" s="22"/>
      <c r="F19" s="22"/>
      <c r="G19" s="21"/>
      <c r="H19" s="21"/>
      <c r="I19" s="21"/>
      <c r="J19" s="21"/>
      <c r="K19" s="21"/>
      <c r="L19" s="21"/>
      <c r="M19" s="21"/>
      <c r="N19" s="23"/>
    </row>
    <row r="20" spans="1:14" ht="38.4" customHeight="1" x14ac:dyDescent="0.3">
      <c r="A20" s="20" t="s">
        <v>37</v>
      </c>
      <c r="B20" s="20"/>
      <c r="C20" s="20"/>
      <c r="D20" s="20"/>
      <c r="E20" s="20"/>
      <c r="F20" s="20"/>
      <c r="G20" s="21"/>
      <c r="H20" s="21"/>
      <c r="I20" s="21"/>
      <c r="J20" s="21"/>
      <c r="K20" s="21"/>
      <c r="L20" s="21"/>
      <c r="M20" s="21"/>
      <c r="N20" s="23"/>
    </row>
    <row r="21" spans="1:14" ht="21" customHeight="1" x14ac:dyDescent="0.3">
      <c r="A21" s="21" t="s">
        <v>38</v>
      </c>
      <c r="B21" s="21"/>
      <c r="C21" s="21"/>
      <c r="D21" s="21"/>
      <c r="E21" s="21"/>
      <c r="F21" s="21"/>
      <c r="G21" s="21"/>
      <c r="H21" s="21"/>
      <c r="I21" s="21"/>
      <c r="J21" s="21"/>
      <c r="K21" s="21"/>
      <c r="L21" s="21"/>
      <c r="M21" s="21"/>
      <c r="N21" s="21"/>
    </row>
  </sheetData>
  <mergeCells count="6">
    <mergeCell ref="A19:F19"/>
    <mergeCell ref="A20:F20"/>
    <mergeCell ref="A17:F17"/>
    <mergeCell ref="A18:F18"/>
    <mergeCell ref="A6:A7"/>
    <mergeCell ref="B6:C7"/>
  </mergeCells>
  <pageMargins left="0.5" right="0.5" top="1.25" bottom="0.75" header="0.3" footer="0.3"/>
  <pageSetup orientation="portrait" verticalDpi="0" r:id="rId1"/>
  <headerFooter>
    <oddHeader>&amp;C&amp;G</oddHeader>
    <oddFooter>&amp;LIncome Category by Subsidy Status&amp;C&amp;P of &amp;N&amp;RPublished &amp;D</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Income Statewide</vt:lpstr>
      <vt:lpstr>Income Region 01</vt:lpstr>
      <vt:lpstr>Income Region 02</vt:lpstr>
      <vt:lpstr>Income Region 03</vt:lpstr>
      <vt:lpstr>Income Region 04</vt:lpstr>
      <vt:lpstr>Income Region 05</vt:lpstr>
      <vt:lpstr>Income Region 06</vt:lpstr>
      <vt:lpstr>Income Region 07</vt:lpstr>
      <vt:lpstr>Income Region 08</vt:lpstr>
      <vt:lpstr>Income Region 09</vt:lpstr>
      <vt:lpstr>Income Region 10</vt:lpstr>
      <vt:lpstr>Income Region 11</vt:lpstr>
      <vt:lpstr>Income Region 12</vt:lpstr>
      <vt:lpstr>Income Region 13</vt:lpstr>
      <vt:lpstr>Income Region 14</vt:lpstr>
      <vt:lpstr>Income Region 15</vt:lpstr>
      <vt:lpstr>Income Region 16</vt:lpstr>
      <vt:lpstr>Income Region 17</vt:lpstr>
      <vt:lpstr>Income Region 18</vt:lpstr>
      <vt:lpstr>Income Region 19</vt:lpstr>
      <vt:lpstr>'Income Statewide'!IDX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Hajek, Helen (CoveredCA)</dc:creator>
  <cp:lastModifiedBy>Chavez, Natalia (CoveredCA)</cp:lastModifiedBy>
  <cp:lastPrinted>2014-06-27T15:47:05Z</cp:lastPrinted>
  <dcterms:created xsi:type="dcterms:W3CDTF">2014-05-29T14:29:23Z</dcterms:created>
  <dcterms:modified xsi:type="dcterms:W3CDTF">2014-08-27T19:50:52Z</dcterms:modified>
</cp:coreProperties>
</file>